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<sst xmlns="http://schemas.openxmlformats.org/spreadsheetml/2006/main" count="99" uniqueCount="83">
  <si>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Daň z pozemkov</t>
  </si>
  <si>
    <t>Daň zo stavieb</t>
  </si>
  <si>
    <t>Daň za psa</t>
  </si>
  <si>
    <t>Daňové príjmy spolu</t>
  </si>
  <si>
    <t xml:space="preserve">Za nevýherné hracie automatu </t>
  </si>
  <si>
    <t xml:space="preserve">Daň z príjmov </t>
  </si>
  <si>
    <t>Výnos dane z príjm.pouk.úz.sam.</t>
  </si>
  <si>
    <t>Dane z nehnuteľností</t>
  </si>
  <si>
    <t>Dane za špecifické služby</t>
  </si>
  <si>
    <t>Za predajné automaty</t>
  </si>
  <si>
    <t>Za ubytovanie</t>
  </si>
  <si>
    <t>Za užívanie verejného priestranstva</t>
  </si>
  <si>
    <t>Za zber a odvoz a znešk.kom.odp.</t>
  </si>
  <si>
    <t xml:space="preserve">Príjmy  z vlastníctva </t>
  </si>
  <si>
    <t>Z prenajatých pozemkov</t>
  </si>
  <si>
    <t xml:space="preserve">Z prenajatých budov,priest. a ost. </t>
  </si>
  <si>
    <t>Administratívne poplatky</t>
  </si>
  <si>
    <t>Ostatné poplatky</t>
  </si>
  <si>
    <t>Poplatky a platby z predaja a služ.</t>
  </si>
  <si>
    <t>Za služby domu smútku</t>
  </si>
  <si>
    <t>Za separovaný zber</t>
  </si>
  <si>
    <t>Za relácie v miestnom rozhlase</t>
  </si>
  <si>
    <t>Zo vstupného</t>
  </si>
  <si>
    <t>Za noviny a knihy</t>
  </si>
  <si>
    <t>Za opatrovateľskú službu</t>
  </si>
  <si>
    <t>Z kultúrnej činnosti</t>
  </si>
  <si>
    <t>Cintorínske poplatky</t>
  </si>
  <si>
    <t>Za poskytnutie služieb obyvateľstvu</t>
  </si>
  <si>
    <t>Pokuty a penále</t>
  </si>
  <si>
    <t xml:space="preserve">Za porušenie predpisov </t>
  </si>
  <si>
    <t>Poplatky a platby za reklamu</t>
  </si>
  <si>
    <t xml:space="preserve">Ďalšie adm.polatky </t>
  </si>
  <si>
    <t>Za vypúštanie odpadových vôd</t>
  </si>
  <si>
    <t>Za znečisťovanie ovzdušia</t>
  </si>
  <si>
    <t>Úroky z vkladov</t>
  </si>
  <si>
    <t>Ostatné príjmy</t>
  </si>
  <si>
    <t>Z výťažkov z lotériía iných hier</t>
  </si>
  <si>
    <t>Z dobropisov</t>
  </si>
  <si>
    <t>Nedaňové príjmy spolu</t>
  </si>
  <si>
    <t>Tuzemské bežné granty</t>
  </si>
  <si>
    <t>Na spoločný stavebný úrad</t>
  </si>
  <si>
    <t>Cestná doprava a pozem.komunik.</t>
  </si>
  <si>
    <t xml:space="preserve">Bežné transfery </t>
  </si>
  <si>
    <t>Na školstvo</t>
  </si>
  <si>
    <t>Na matričnú činnosť</t>
  </si>
  <si>
    <t>Tuzemské bež. granty a transfery spolu</t>
  </si>
  <si>
    <t>SPOLU BEŽNÝ ROZPOČET</t>
  </si>
  <si>
    <t>Príjem z predaja kapitálových aktív</t>
  </si>
  <si>
    <t>Príjem z predaja pozemkov</t>
  </si>
  <si>
    <t>SPOLU KAPITÁLOVÝ ROZPOČET</t>
  </si>
  <si>
    <t xml:space="preserve">NÁZOV </t>
  </si>
  <si>
    <t>2011    Skutočnosť</t>
  </si>
  <si>
    <t>Príjmy za školné - družina</t>
  </si>
  <si>
    <t>Príjmy za školné - MŠ</t>
  </si>
  <si>
    <t xml:space="preserve">CELKOM PRÍJMY </t>
  </si>
  <si>
    <t>CELKOVÉ PRÍJMY SPOLU</t>
  </si>
  <si>
    <t>Transfery zo ŠR</t>
  </si>
  <si>
    <t>Transfery - Úrad práce</t>
  </si>
  <si>
    <t>Príspevok z Recyklačného fondu</t>
  </si>
  <si>
    <t>Platby za predaj hnuteľného maj.</t>
  </si>
  <si>
    <t>Tuzemské kap.transfery zo ŠR</t>
  </si>
  <si>
    <t xml:space="preserve">CELKOM PRÍJMY SPOLU </t>
  </si>
  <si>
    <t xml:space="preserve">FINANČNÉ OPERÁCIE </t>
  </si>
  <si>
    <t>NÁVRH ROČNÉHO ROZPOČTU ZŠ K. STRMEŇA PALÁRIKOVO - PRÍJMOVÁ ČASŤ</t>
  </si>
  <si>
    <t>Dlhodobé úvery</t>
  </si>
  <si>
    <t>Tuz.grant od iného subjektu</t>
  </si>
  <si>
    <t>Príjem za prenájom telocvične</t>
  </si>
  <si>
    <t>Poplatok za strav.</t>
  </si>
  <si>
    <t>Vratka za energiu</t>
  </si>
  <si>
    <t xml:space="preserve">Úroky </t>
  </si>
  <si>
    <t>2012    Skutočnosť</t>
  </si>
  <si>
    <t>2013  Upr.rozpočet</t>
  </si>
  <si>
    <t>2013   Očak.skut.</t>
  </si>
  <si>
    <t>2014  Rozpočet</t>
  </si>
  <si>
    <t>2015        Návrh</t>
  </si>
  <si>
    <t>2016       Návrh</t>
  </si>
  <si>
    <t>2014   Rozpočet</t>
  </si>
  <si>
    <t>2013  Očak.skut.</t>
  </si>
  <si>
    <t>Tuzemské kapit. tran.od iného sub.</t>
  </si>
  <si>
    <t>Zostat.prostr. z predch.rok.</t>
  </si>
  <si>
    <t>Príjem za zam. dobrov.</t>
  </si>
  <si>
    <t>Kapit. trans.prostr. EÚ</t>
  </si>
  <si>
    <t>NÁVRH  ROZPOČTU OBCE A ROZPOČTOVEJ ORGANIZÁCIE- PRÍJMOVÁ ČASŤ  NA ROKY 2014 - 2016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</si>
</sst>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/>
    </xf>
    <xf numFmtId="4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4" fontId="0" fillId="0" borderId="17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Border="1" applyAlignment="1">
      <alignment horizontal="left"/>
    </xf>
    <xf numFmtId="4" fontId="1" fillId="0" borderId="29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center" wrapText="1"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3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3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6.125" style="0" customWidth="1"/>
    <col min="2" max="2" width="30.375" style="0" bestFit="1" customWidth="1"/>
    <col min="3" max="4" width="12.875" style="0" customWidth="1"/>
    <col min="5" max="6" width="13.25390625" style="0" customWidth="1"/>
    <col min="7" max="8" width="13.00390625" style="0" customWidth="1"/>
    <col min="9" max="9" width="12.875" style="0" customWidth="1"/>
  </cols>
  <sheetData>
    <row r="2" spans="1:10" ht="12.75">
      <c r="A2" s="85" t="s">
        <v>82</v>
      </c>
      <c r="B2" s="85"/>
      <c r="C2" s="85"/>
      <c r="D2" s="85"/>
      <c r="E2" s="85"/>
      <c r="F2" s="85"/>
      <c r="G2" s="85"/>
      <c r="H2" s="85"/>
      <c r="I2" s="85"/>
      <c r="J2" s="85"/>
    </row>
    <row r="3" ht="13.5" thickBot="1"/>
    <row r="4" spans="1:9" ht="31.5" customHeight="1" thickBot="1">
      <c r="A4" s="69" t="s">
        <v>50</v>
      </c>
      <c r="B4" s="70"/>
      <c r="C4" s="49" t="s">
        <v>51</v>
      </c>
      <c r="D4" s="48" t="s">
        <v>70</v>
      </c>
      <c r="E4" s="31" t="s">
        <v>71</v>
      </c>
      <c r="F4" s="31" t="s">
        <v>72</v>
      </c>
      <c r="G4" s="31" t="s">
        <v>73</v>
      </c>
      <c r="H4" s="31" t="s">
        <v>74</v>
      </c>
      <c r="I4" s="32" t="s">
        <v>75</v>
      </c>
    </row>
    <row r="5" spans="1:9" ht="12.75">
      <c r="A5" s="21">
        <v>111</v>
      </c>
      <c r="B5" s="55" t="s">
        <v>5</v>
      </c>
      <c r="C5" s="50"/>
      <c r="D5" s="7"/>
      <c r="E5" s="7"/>
      <c r="F5" s="7"/>
      <c r="G5" s="7"/>
      <c r="H5" s="7"/>
      <c r="I5" s="22"/>
    </row>
    <row r="6" spans="1:9" ht="12.75">
      <c r="A6" s="23"/>
      <c r="B6" s="56" t="s">
        <v>6</v>
      </c>
      <c r="C6" s="51">
        <v>738417.89</v>
      </c>
      <c r="D6" s="5">
        <v>736652.22</v>
      </c>
      <c r="E6" s="5">
        <v>790000</v>
      </c>
      <c r="F6" s="5">
        <v>790000</v>
      </c>
      <c r="G6" s="5">
        <v>795000</v>
      </c>
      <c r="H6" s="5">
        <v>820000</v>
      </c>
      <c r="I6" s="15">
        <v>830000</v>
      </c>
    </row>
    <row r="7" spans="1:9" ht="12.75">
      <c r="A7" s="23">
        <v>121</v>
      </c>
      <c r="B7" s="56" t="s">
        <v>7</v>
      </c>
      <c r="C7" s="51"/>
      <c r="D7" s="5"/>
      <c r="E7" s="5"/>
      <c r="F7" s="5"/>
      <c r="G7" s="5"/>
      <c r="H7" s="5"/>
      <c r="I7" s="15"/>
    </row>
    <row r="8" spans="1:9" ht="12.75">
      <c r="A8" s="75"/>
      <c r="B8" s="56" t="s">
        <v>0</v>
      </c>
      <c r="C8" s="51">
        <v>135718.37</v>
      </c>
      <c r="D8" s="5">
        <v>145123.81</v>
      </c>
      <c r="E8" s="5">
        <v>145000</v>
      </c>
      <c r="F8" s="5">
        <v>145000</v>
      </c>
      <c r="G8" s="5">
        <v>145000</v>
      </c>
      <c r="H8" s="5">
        <v>145000</v>
      </c>
      <c r="I8" s="15">
        <v>145000</v>
      </c>
    </row>
    <row r="9" spans="1:9" ht="12.75" customHeight="1">
      <c r="A9" s="83"/>
      <c r="B9" s="56" t="s">
        <v>1</v>
      </c>
      <c r="C9" s="51">
        <v>49543.36</v>
      </c>
      <c r="D9" s="5">
        <v>40636.08</v>
      </c>
      <c r="E9" s="5">
        <v>39000</v>
      </c>
      <c r="F9" s="5">
        <v>39000</v>
      </c>
      <c r="G9" s="5">
        <v>40000</v>
      </c>
      <c r="H9" s="5">
        <v>45000</v>
      </c>
      <c r="I9" s="15">
        <v>50000</v>
      </c>
    </row>
    <row r="10" spans="1:9" ht="12.75">
      <c r="A10" s="24">
        <v>133</v>
      </c>
      <c r="B10" s="56" t="s">
        <v>8</v>
      </c>
      <c r="C10" s="51"/>
      <c r="D10" s="5"/>
      <c r="E10" s="5"/>
      <c r="F10" s="5"/>
      <c r="G10" s="5"/>
      <c r="H10" s="5"/>
      <c r="I10" s="15"/>
    </row>
    <row r="11" spans="1:9" ht="12.75">
      <c r="A11" s="75"/>
      <c r="B11" s="56" t="s">
        <v>2</v>
      </c>
      <c r="C11" s="51">
        <v>2661.36</v>
      </c>
      <c r="D11" s="5">
        <v>3509.62</v>
      </c>
      <c r="E11" s="5">
        <v>3300</v>
      </c>
      <c r="F11" s="5">
        <v>3300</v>
      </c>
      <c r="G11" s="5">
        <v>3300</v>
      </c>
      <c r="H11" s="5">
        <v>3400</v>
      </c>
      <c r="I11" s="15">
        <v>3500</v>
      </c>
    </row>
    <row r="12" spans="1:9" ht="12.75">
      <c r="A12" s="76"/>
      <c r="B12" s="57" t="s">
        <v>4</v>
      </c>
      <c r="C12" s="51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15">
        <v>0</v>
      </c>
    </row>
    <row r="13" spans="1:9" ht="12.75">
      <c r="A13" s="76"/>
      <c r="B13" s="56" t="s">
        <v>9</v>
      </c>
      <c r="C13" s="51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15">
        <v>0</v>
      </c>
    </row>
    <row r="14" spans="1:9" ht="12.75">
      <c r="A14" s="76"/>
      <c r="B14" s="56" t="s">
        <v>10</v>
      </c>
      <c r="C14" s="51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15">
        <v>0</v>
      </c>
    </row>
    <row r="15" spans="1:9" ht="12.75">
      <c r="A15" s="76"/>
      <c r="B15" s="56" t="s">
        <v>11</v>
      </c>
      <c r="C15" s="51">
        <v>3498.97</v>
      </c>
      <c r="D15" s="5">
        <v>3347.37</v>
      </c>
      <c r="E15" s="5">
        <v>3000</v>
      </c>
      <c r="F15" s="5">
        <v>2800</v>
      </c>
      <c r="G15" s="5">
        <v>3000</v>
      </c>
      <c r="H15" s="5">
        <v>3000</v>
      </c>
      <c r="I15" s="15">
        <v>3000</v>
      </c>
    </row>
    <row r="16" spans="1:9" ht="13.5" thickBot="1">
      <c r="A16" s="76"/>
      <c r="B16" s="58" t="s">
        <v>12</v>
      </c>
      <c r="C16" s="52">
        <v>20560</v>
      </c>
      <c r="D16" s="6">
        <v>20397.6</v>
      </c>
      <c r="E16" s="6">
        <v>20000</v>
      </c>
      <c r="F16" s="6">
        <v>19000</v>
      </c>
      <c r="G16" s="6">
        <v>20000</v>
      </c>
      <c r="H16" s="6">
        <v>22000</v>
      </c>
      <c r="I16" s="16">
        <v>22000</v>
      </c>
    </row>
    <row r="17" spans="1:9" ht="13.5" thickBot="1">
      <c r="A17" s="79" t="s">
        <v>3</v>
      </c>
      <c r="B17" s="88"/>
      <c r="C17" s="40">
        <f aca="true" t="shared" si="0" ref="C17:I17">SUM(C6:C16)</f>
        <v>950399.95</v>
      </c>
      <c r="D17" s="38">
        <f t="shared" si="0"/>
        <v>949666.7</v>
      </c>
      <c r="E17" s="38">
        <f t="shared" si="0"/>
        <v>1000300</v>
      </c>
      <c r="F17" s="38">
        <f t="shared" si="0"/>
        <v>999100</v>
      </c>
      <c r="G17" s="38">
        <f t="shared" si="0"/>
        <v>1006300</v>
      </c>
      <c r="H17" s="38">
        <f t="shared" si="0"/>
        <v>1038400</v>
      </c>
      <c r="I17" s="39">
        <f t="shared" si="0"/>
        <v>1053500</v>
      </c>
    </row>
    <row r="18" spans="1:9" ht="12.75">
      <c r="A18" s="21">
        <v>212</v>
      </c>
      <c r="B18" s="59" t="s">
        <v>13</v>
      </c>
      <c r="C18" s="50"/>
      <c r="D18" s="7"/>
      <c r="E18" s="7"/>
      <c r="F18" s="7"/>
      <c r="G18" s="7"/>
      <c r="H18" s="7"/>
      <c r="I18" s="22"/>
    </row>
    <row r="19" spans="1:9" ht="12.75">
      <c r="A19" s="75"/>
      <c r="B19" s="60" t="s">
        <v>14</v>
      </c>
      <c r="C19" s="50">
        <v>2634.48</v>
      </c>
      <c r="D19" s="7">
        <v>2564.2</v>
      </c>
      <c r="E19" s="7">
        <v>2300</v>
      </c>
      <c r="F19" s="7">
        <v>2350</v>
      </c>
      <c r="G19" s="7">
        <v>2300</v>
      </c>
      <c r="H19" s="7">
        <v>2300</v>
      </c>
      <c r="I19" s="22">
        <v>2300</v>
      </c>
    </row>
    <row r="20" spans="1:9" ht="12.75">
      <c r="A20" s="77"/>
      <c r="B20" s="61" t="s">
        <v>15</v>
      </c>
      <c r="C20" s="51">
        <v>58072.42</v>
      </c>
      <c r="D20" s="5">
        <v>59494.64</v>
      </c>
      <c r="E20" s="5">
        <v>52000</v>
      </c>
      <c r="F20" s="5">
        <v>52000</v>
      </c>
      <c r="G20" s="5">
        <v>48000</v>
      </c>
      <c r="H20" s="5">
        <v>48000</v>
      </c>
      <c r="I20" s="15">
        <v>48000</v>
      </c>
    </row>
    <row r="21" spans="1:9" ht="12.75">
      <c r="A21" s="24">
        <v>221</v>
      </c>
      <c r="B21" s="61" t="s">
        <v>16</v>
      </c>
      <c r="C21" s="51"/>
      <c r="D21" s="5"/>
      <c r="E21" s="5"/>
      <c r="F21" s="5"/>
      <c r="G21" s="5"/>
      <c r="H21" s="5"/>
      <c r="I21" s="15"/>
    </row>
    <row r="22" spans="1:9" ht="12.75">
      <c r="A22" s="24"/>
      <c r="B22" s="61" t="s">
        <v>17</v>
      </c>
      <c r="C22" s="51">
        <v>19960.4</v>
      </c>
      <c r="D22" s="5">
        <v>23237.45</v>
      </c>
      <c r="E22" s="5">
        <v>24000</v>
      </c>
      <c r="F22" s="5">
        <v>24300</v>
      </c>
      <c r="G22" s="5">
        <v>24000</v>
      </c>
      <c r="H22" s="5">
        <v>24000</v>
      </c>
      <c r="I22" s="15">
        <v>24000</v>
      </c>
    </row>
    <row r="23" spans="1:9" ht="12.75">
      <c r="A23" s="24">
        <v>222</v>
      </c>
      <c r="B23" s="61" t="s">
        <v>28</v>
      </c>
      <c r="C23" s="51"/>
      <c r="D23" s="5"/>
      <c r="E23" s="5"/>
      <c r="F23" s="5"/>
      <c r="G23" s="5"/>
      <c r="H23" s="5"/>
      <c r="I23" s="15"/>
    </row>
    <row r="24" spans="1:9" ht="12.75">
      <c r="A24" s="24"/>
      <c r="B24" s="62" t="s">
        <v>29</v>
      </c>
      <c r="C24" s="51">
        <v>870.5</v>
      </c>
      <c r="D24" s="5">
        <v>512</v>
      </c>
      <c r="E24" s="5">
        <v>0</v>
      </c>
      <c r="F24" s="5">
        <v>50</v>
      </c>
      <c r="G24" s="5">
        <v>0</v>
      </c>
      <c r="H24" s="5">
        <v>0</v>
      </c>
      <c r="I24" s="15">
        <v>0</v>
      </c>
    </row>
    <row r="25" spans="1:9" ht="12.75">
      <c r="A25" s="24">
        <v>223</v>
      </c>
      <c r="B25" s="56" t="s">
        <v>18</v>
      </c>
      <c r="C25" s="53"/>
      <c r="D25" s="5"/>
      <c r="E25" s="5"/>
      <c r="F25" s="5"/>
      <c r="G25" s="5"/>
      <c r="H25" s="5"/>
      <c r="I25" s="15"/>
    </row>
    <row r="26" spans="1:9" ht="12.75">
      <c r="A26" s="75"/>
      <c r="B26" s="56" t="s">
        <v>19</v>
      </c>
      <c r="C26" s="51">
        <v>488.71</v>
      </c>
      <c r="D26" s="5">
        <v>661.75</v>
      </c>
      <c r="E26" s="5">
        <v>600</v>
      </c>
      <c r="F26" s="5">
        <v>500</v>
      </c>
      <c r="G26" s="5">
        <v>600</v>
      </c>
      <c r="H26" s="5">
        <v>600</v>
      </c>
      <c r="I26" s="15">
        <v>600</v>
      </c>
    </row>
    <row r="27" spans="1:9" ht="12.75">
      <c r="A27" s="76"/>
      <c r="B27" s="56" t="s">
        <v>20</v>
      </c>
      <c r="C27" s="51">
        <v>21278.72</v>
      </c>
      <c r="D27" s="5">
        <v>25858.28</v>
      </c>
      <c r="E27" s="5">
        <v>22000</v>
      </c>
      <c r="F27" s="5">
        <v>20000</v>
      </c>
      <c r="G27" s="5">
        <v>22000</v>
      </c>
      <c r="H27" s="5">
        <v>23000</v>
      </c>
      <c r="I27" s="15">
        <v>23000</v>
      </c>
    </row>
    <row r="28" spans="1:9" ht="12.75">
      <c r="A28" s="76"/>
      <c r="B28" s="56" t="s">
        <v>21</v>
      </c>
      <c r="C28" s="51">
        <v>920.43</v>
      </c>
      <c r="D28" s="5">
        <v>1108.33</v>
      </c>
      <c r="E28" s="5">
        <v>900</v>
      </c>
      <c r="F28" s="5">
        <v>900</v>
      </c>
      <c r="G28" s="5">
        <v>900</v>
      </c>
      <c r="H28" s="5">
        <v>900</v>
      </c>
      <c r="I28" s="15">
        <v>900</v>
      </c>
    </row>
    <row r="29" spans="1:9" ht="12.75">
      <c r="A29" s="76"/>
      <c r="B29" s="56" t="s">
        <v>22</v>
      </c>
      <c r="C29" s="51">
        <v>964</v>
      </c>
      <c r="D29" s="5">
        <v>1232</v>
      </c>
      <c r="E29" s="5">
        <v>200</v>
      </c>
      <c r="F29" s="5">
        <v>200</v>
      </c>
      <c r="G29" s="5">
        <v>200</v>
      </c>
      <c r="H29" s="5">
        <v>200</v>
      </c>
      <c r="I29" s="15">
        <v>200</v>
      </c>
    </row>
    <row r="30" spans="1:9" ht="12.75">
      <c r="A30" s="76"/>
      <c r="B30" s="63" t="s">
        <v>23</v>
      </c>
      <c r="C30" s="51">
        <v>3685.18</v>
      </c>
      <c r="D30" s="5">
        <v>3653.3</v>
      </c>
      <c r="E30" s="5">
        <v>3500</v>
      </c>
      <c r="F30" s="5">
        <v>3500</v>
      </c>
      <c r="G30" s="5">
        <v>3500</v>
      </c>
      <c r="H30" s="5">
        <v>4000</v>
      </c>
      <c r="I30" s="15">
        <v>4000</v>
      </c>
    </row>
    <row r="31" spans="1:9" ht="12.75">
      <c r="A31" s="76"/>
      <c r="B31" s="63" t="s">
        <v>24</v>
      </c>
      <c r="C31" s="51">
        <v>2511.4</v>
      </c>
      <c r="D31" s="5">
        <v>2317.71</v>
      </c>
      <c r="E31" s="5">
        <v>1800</v>
      </c>
      <c r="F31" s="5">
        <v>1700</v>
      </c>
      <c r="G31" s="5">
        <v>1700</v>
      </c>
      <c r="H31" s="5">
        <v>1700</v>
      </c>
      <c r="I31" s="15">
        <v>1700</v>
      </c>
    </row>
    <row r="32" spans="1:9" ht="12.75">
      <c r="A32" s="76"/>
      <c r="B32" s="63" t="s">
        <v>25</v>
      </c>
      <c r="C32" s="51">
        <v>486.22</v>
      </c>
      <c r="D32" s="5">
        <v>754.01</v>
      </c>
      <c r="E32" s="5">
        <v>200</v>
      </c>
      <c r="F32" s="5">
        <v>200</v>
      </c>
      <c r="G32" s="5">
        <v>200</v>
      </c>
      <c r="H32" s="5">
        <v>200</v>
      </c>
      <c r="I32" s="15">
        <v>200</v>
      </c>
    </row>
    <row r="33" spans="1:9" ht="12.75">
      <c r="A33" s="76"/>
      <c r="B33" s="63" t="s">
        <v>26</v>
      </c>
      <c r="C33" s="51">
        <v>4479.55</v>
      </c>
      <c r="D33" s="5">
        <v>5061.09</v>
      </c>
      <c r="E33" s="5">
        <v>2000</v>
      </c>
      <c r="F33" s="5">
        <v>2000</v>
      </c>
      <c r="G33" s="5">
        <v>2500</v>
      </c>
      <c r="H33" s="5">
        <v>2500</v>
      </c>
      <c r="I33" s="15">
        <v>2500</v>
      </c>
    </row>
    <row r="34" spans="1:9" ht="12.75">
      <c r="A34" s="76"/>
      <c r="B34" s="63" t="s">
        <v>27</v>
      </c>
      <c r="C34" s="51">
        <v>1754.93</v>
      </c>
      <c r="D34" s="5">
        <v>1730.72</v>
      </c>
      <c r="E34" s="5">
        <v>2000</v>
      </c>
      <c r="F34" s="5">
        <v>2000</v>
      </c>
      <c r="G34" s="5">
        <v>2000</v>
      </c>
      <c r="H34" s="5">
        <v>2000</v>
      </c>
      <c r="I34" s="15">
        <v>2000</v>
      </c>
    </row>
    <row r="35" spans="1:9" ht="12.75">
      <c r="A35" s="76"/>
      <c r="B35" s="63" t="s">
        <v>58</v>
      </c>
      <c r="C35" s="51">
        <v>38020</v>
      </c>
      <c r="D35" s="5">
        <v>38025.24</v>
      </c>
      <c r="E35" s="5">
        <v>40000</v>
      </c>
      <c r="F35" s="5">
        <v>40000</v>
      </c>
      <c r="G35" s="5">
        <v>0</v>
      </c>
      <c r="H35" s="5">
        <v>0</v>
      </c>
      <c r="I35" s="15">
        <v>0</v>
      </c>
    </row>
    <row r="36" spans="1:9" ht="12.75">
      <c r="A36" s="76"/>
      <c r="B36" s="63" t="s">
        <v>59</v>
      </c>
      <c r="C36" s="51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15">
        <v>0</v>
      </c>
    </row>
    <row r="37" spans="1:9" ht="13.5" thickBot="1">
      <c r="A37" s="78"/>
      <c r="B37" s="64" t="s">
        <v>30</v>
      </c>
      <c r="C37" s="54">
        <v>62.11</v>
      </c>
      <c r="D37" s="25">
        <v>731.36</v>
      </c>
      <c r="E37" s="25">
        <v>250</v>
      </c>
      <c r="F37" s="25">
        <v>220</v>
      </c>
      <c r="G37" s="25">
        <v>250</v>
      </c>
      <c r="H37" s="25">
        <v>300</v>
      </c>
      <c r="I37" s="26">
        <v>300</v>
      </c>
    </row>
    <row r="38" spans="1:9" ht="12.75">
      <c r="A38" s="3"/>
      <c r="B38" s="4"/>
      <c r="C38" s="8"/>
      <c r="D38" s="8"/>
      <c r="E38" s="4"/>
      <c r="F38" s="4"/>
      <c r="G38" s="4"/>
      <c r="H38" s="4"/>
      <c r="I38" s="4"/>
    </row>
    <row r="39" spans="1:9" ht="12.75">
      <c r="A39" s="3"/>
      <c r="B39" s="4"/>
      <c r="C39" s="8"/>
      <c r="D39" s="8"/>
      <c r="E39" s="4"/>
      <c r="F39" s="4"/>
      <c r="G39" s="4"/>
      <c r="H39" s="4"/>
      <c r="I39" s="4"/>
    </row>
    <row r="40" spans="1:9" ht="12.75">
      <c r="A40" s="3"/>
      <c r="B40" s="4"/>
      <c r="C40" s="8"/>
      <c r="D40" s="8"/>
      <c r="E40" s="4"/>
      <c r="F40" s="4"/>
      <c r="G40" s="4"/>
      <c r="H40" s="4"/>
      <c r="I40" s="4"/>
    </row>
    <row r="41" spans="1:9" ht="12.75">
      <c r="A41" s="3"/>
      <c r="B41" s="4"/>
      <c r="C41" s="8"/>
      <c r="D41" s="8"/>
      <c r="E41" s="4"/>
      <c r="F41" s="4"/>
      <c r="G41" s="4"/>
      <c r="H41" s="4"/>
      <c r="I41" s="4"/>
    </row>
    <row r="42" spans="1:9" ht="12.75">
      <c r="A42" s="3"/>
      <c r="B42" s="4"/>
      <c r="C42" s="8"/>
      <c r="D42" s="8"/>
      <c r="E42" s="4"/>
      <c r="F42" s="4"/>
      <c r="G42" s="4"/>
      <c r="H42" s="4"/>
      <c r="I42" s="4"/>
    </row>
    <row r="43" spans="1:9" ht="12.75">
      <c r="A43" s="3"/>
      <c r="B43" s="4"/>
      <c r="C43" s="8"/>
      <c r="D43" s="8"/>
      <c r="E43" s="4"/>
      <c r="F43" s="4"/>
      <c r="G43" s="4"/>
      <c r="H43" s="4"/>
      <c r="I43" s="4"/>
    </row>
    <row r="44" spans="1:9" ht="12.75">
      <c r="A44" s="3"/>
      <c r="B44" s="4"/>
      <c r="C44" s="8"/>
      <c r="D44" s="8"/>
      <c r="E44" s="4"/>
      <c r="F44" s="4"/>
      <c r="G44" s="4"/>
      <c r="H44" s="4"/>
      <c r="I44" s="4"/>
    </row>
    <row r="45" spans="1:9" ht="12.75">
      <c r="A45" s="3"/>
      <c r="B45" s="4"/>
      <c r="C45" s="8"/>
      <c r="D45" s="8"/>
      <c r="E45" s="4"/>
      <c r="F45" s="4"/>
      <c r="G45" s="4"/>
      <c r="H45" s="4"/>
      <c r="I45" s="4"/>
    </row>
    <row r="46" spans="1:9" ht="13.5" thickBot="1">
      <c r="A46" s="3"/>
      <c r="B46" s="4"/>
      <c r="C46" s="8"/>
      <c r="D46" s="8"/>
      <c r="E46" s="4"/>
      <c r="F46" s="4"/>
      <c r="G46" s="4"/>
      <c r="H46" s="4"/>
      <c r="I46" s="4"/>
    </row>
    <row r="47" spans="1:9" ht="30" customHeight="1" thickBot="1">
      <c r="A47" s="81" t="s">
        <v>50</v>
      </c>
      <c r="B47" s="82"/>
      <c r="C47" s="47" t="s">
        <v>51</v>
      </c>
      <c r="D47" s="48" t="s">
        <v>70</v>
      </c>
      <c r="E47" s="31" t="s">
        <v>71</v>
      </c>
      <c r="F47" s="31" t="s">
        <v>72</v>
      </c>
      <c r="G47" s="31" t="s">
        <v>76</v>
      </c>
      <c r="H47" s="31" t="s">
        <v>74</v>
      </c>
      <c r="I47" s="32" t="s">
        <v>75</v>
      </c>
    </row>
    <row r="48" spans="1:9" ht="12.75">
      <c r="A48" s="21">
        <v>229</v>
      </c>
      <c r="B48" s="41" t="s">
        <v>31</v>
      </c>
      <c r="C48" s="33"/>
      <c r="D48" s="7"/>
      <c r="E48" s="7"/>
      <c r="F48" s="7"/>
      <c r="G48" s="7"/>
      <c r="H48" s="7"/>
      <c r="I48" s="22"/>
    </row>
    <row r="49" spans="1:9" ht="12.75">
      <c r="A49" s="75"/>
      <c r="B49" s="42" t="s">
        <v>32</v>
      </c>
      <c r="C49" s="34">
        <v>2829.22</v>
      </c>
      <c r="D49" s="5">
        <v>3295.75</v>
      </c>
      <c r="E49" s="5">
        <v>5500</v>
      </c>
      <c r="F49" s="5">
        <v>5500</v>
      </c>
      <c r="G49" s="5">
        <v>5500</v>
      </c>
      <c r="H49" s="5">
        <v>5500</v>
      </c>
      <c r="I49" s="15">
        <v>5500</v>
      </c>
    </row>
    <row r="50" spans="1:9" ht="12.75">
      <c r="A50" s="77"/>
      <c r="B50" s="42" t="s">
        <v>33</v>
      </c>
      <c r="C50" s="3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5">
        <v>0</v>
      </c>
    </row>
    <row r="51" spans="1:9" ht="12.75">
      <c r="A51" s="24">
        <v>242</v>
      </c>
      <c r="B51" s="43" t="s">
        <v>34</v>
      </c>
      <c r="C51" s="34">
        <v>201.94</v>
      </c>
      <c r="D51" s="5">
        <v>223.55</v>
      </c>
      <c r="E51" s="5">
        <v>0</v>
      </c>
      <c r="F51" s="5">
        <v>135</v>
      </c>
      <c r="G51" s="5">
        <v>0</v>
      </c>
      <c r="H51" s="5">
        <v>0</v>
      </c>
      <c r="I51" s="15">
        <v>0</v>
      </c>
    </row>
    <row r="52" spans="1:9" ht="12.75">
      <c r="A52" s="24">
        <v>292</v>
      </c>
      <c r="B52" s="43" t="s">
        <v>35</v>
      </c>
      <c r="C52" s="34"/>
      <c r="D52" s="5"/>
      <c r="E52" s="5"/>
      <c r="F52" s="5"/>
      <c r="G52" s="5"/>
      <c r="H52" s="5"/>
      <c r="I52" s="15"/>
    </row>
    <row r="53" spans="1:9" ht="12.75">
      <c r="A53" s="75"/>
      <c r="B53" s="43" t="s">
        <v>36</v>
      </c>
      <c r="C53" s="34">
        <v>9780.1</v>
      </c>
      <c r="D53" s="5">
        <v>651</v>
      </c>
      <c r="E53" s="5">
        <v>400</v>
      </c>
      <c r="F53" s="5">
        <v>400</v>
      </c>
      <c r="G53" s="5">
        <v>400</v>
      </c>
      <c r="H53" s="5">
        <v>400</v>
      </c>
      <c r="I53" s="15">
        <v>400</v>
      </c>
    </row>
    <row r="54" spans="1:9" ht="13.5" thickBot="1">
      <c r="A54" s="78"/>
      <c r="B54" s="44" t="s">
        <v>37</v>
      </c>
      <c r="C54" s="35">
        <v>11250.25</v>
      </c>
      <c r="D54" s="6">
        <v>3304.18</v>
      </c>
      <c r="E54" s="6">
        <v>9850</v>
      </c>
      <c r="F54" s="6">
        <v>9850</v>
      </c>
      <c r="G54" s="6">
        <v>0</v>
      </c>
      <c r="H54" s="6">
        <v>0</v>
      </c>
      <c r="I54" s="16">
        <v>0</v>
      </c>
    </row>
    <row r="55" spans="1:9" ht="13.5" thickBot="1">
      <c r="A55" s="79" t="s">
        <v>38</v>
      </c>
      <c r="B55" s="80"/>
      <c r="C55" s="37">
        <f aca="true" t="shared" si="1" ref="C55:I55">SUM(C19:C54)</f>
        <v>180250.56</v>
      </c>
      <c r="D55" s="37">
        <f t="shared" si="1"/>
        <v>174416.55999999997</v>
      </c>
      <c r="E55" s="37">
        <f t="shared" si="1"/>
        <v>167500</v>
      </c>
      <c r="F55" s="37">
        <f t="shared" si="1"/>
        <v>165805</v>
      </c>
      <c r="G55" s="37">
        <f t="shared" si="1"/>
        <v>114050</v>
      </c>
      <c r="H55" s="37">
        <f t="shared" si="1"/>
        <v>115600</v>
      </c>
      <c r="I55" s="68">
        <f t="shared" si="1"/>
        <v>115600</v>
      </c>
    </row>
    <row r="56" spans="1:9" ht="12.75">
      <c r="A56" s="21">
        <v>311</v>
      </c>
      <c r="B56" s="45" t="s">
        <v>39</v>
      </c>
      <c r="C56" s="33"/>
      <c r="D56" s="7"/>
      <c r="E56" s="7"/>
      <c r="F56" s="7"/>
      <c r="G56" s="7"/>
      <c r="H56" s="7"/>
      <c r="I56" s="22"/>
    </row>
    <row r="57" spans="1:9" ht="12.75">
      <c r="A57" s="75"/>
      <c r="B57" s="45" t="s">
        <v>65</v>
      </c>
      <c r="C57" s="33">
        <v>0</v>
      </c>
      <c r="D57" s="7">
        <v>500</v>
      </c>
      <c r="E57" s="7">
        <v>6882.5</v>
      </c>
      <c r="F57" s="7">
        <v>6882.5</v>
      </c>
      <c r="G57" s="7">
        <v>0</v>
      </c>
      <c r="H57" s="7">
        <v>0</v>
      </c>
      <c r="I57" s="22">
        <v>0</v>
      </c>
    </row>
    <row r="58" spans="1:9" ht="12.75">
      <c r="A58" s="76"/>
      <c r="B58" s="43" t="s">
        <v>40</v>
      </c>
      <c r="C58" s="34">
        <v>4109.68</v>
      </c>
      <c r="D58" s="5">
        <v>4099.44</v>
      </c>
      <c r="E58" s="5">
        <v>4028.76</v>
      </c>
      <c r="F58" s="5">
        <v>4028.76</v>
      </c>
      <c r="G58" s="5">
        <v>4000</v>
      </c>
      <c r="H58" s="5">
        <v>4000</v>
      </c>
      <c r="I58" s="15">
        <v>4000</v>
      </c>
    </row>
    <row r="59" spans="1:9" ht="12.75">
      <c r="A59" s="77"/>
      <c r="B59" s="43" t="s">
        <v>41</v>
      </c>
      <c r="C59" s="34">
        <v>234.05</v>
      </c>
      <c r="D59" s="5">
        <v>233.77</v>
      </c>
      <c r="E59" s="5">
        <v>234.83</v>
      </c>
      <c r="F59" s="5">
        <v>234.83</v>
      </c>
      <c r="G59" s="5">
        <v>230</v>
      </c>
      <c r="H59" s="5">
        <v>230</v>
      </c>
      <c r="I59" s="15">
        <v>230</v>
      </c>
    </row>
    <row r="60" spans="1:9" ht="12.75">
      <c r="A60" s="24">
        <v>312</v>
      </c>
      <c r="B60" s="43" t="s">
        <v>42</v>
      </c>
      <c r="C60" s="34"/>
      <c r="D60" s="5"/>
      <c r="E60" s="5"/>
      <c r="F60" s="5"/>
      <c r="G60" s="5"/>
      <c r="H60" s="5"/>
      <c r="I60" s="15"/>
    </row>
    <row r="61" spans="1:9" ht="12.75">
      <c r="A61" s="75"/>
      <c r="B61" s="43" t="s">
        <v>43</v>
      </c>
      <c r="C61" s="34">
        <v>355502</v>
      </c>
      <c r="D61" s="5">
        <v>354828</v>
      </c>
      <c r="E61" s="5">
        <v>359709</v>
      </c>
      <c r="F61" s="5">
        <v>359709</v>
      </c>
      <c r="G61" s="5">
        <v>360000</v>
      </c>
      <c r="H61" s="5">
        <v>360000</v>
      </c>
      <c r="I61" s="15">
        <v>360000</v>
      </c>
    </row>
    <row r="62" spans="1:9" ht="12.75">
      <c r="A62" s="76"/>
      <c r="B62" s="44" t="s">
        <v>44</v>
      </c>
      <c r="C62" s="35">
        <v>4771.65</v>
      </c>
      <c r="D62" s="6">
        <v>4779.25</v>
      </c>
      <c r="E62" s="6">
        <v>4700</v>
      </c>
      <c r="F62" s="6">
        <v>4700</v>
      </c>
      <c r="G62" s="6">
        <v>4700</v>
      </c>
      <c r="H62" s="6">
        <v>4700</v>
      </c>
      <c r="I62" s="16">
        <v>4700</v>
      </c>
    </row>
    <row r="63" spans="1:9" ht="12.75">
      <c r="A63" s="76"/>
      <c r="B63" s="44" t="s">
        <v>56</v>
      </c>
      <c r="C63" s="35">
        <v>56702.55</v>
      </c>
      <c r="D63" s="6">
        <v>50121.93</v>
      </c>
      <c r="E63" s="6">
        <v>51000</v>
      </c>
      <c r="F63" s="6">
        <v>52000</v>
      </c>
      <c r="G63" s="6">
        <v>0</v>
      </c>
      <c r="H63" s="6">
        <v>0</v>
      </c>
      <c r="I63" s="16">
        <v>0</v>
      </c>
    </row>
    <row r="64" spans="1:9" ht="13.5" thickBot="1">
      <c r="A64" s="78"/>
      <c r="B64" s="44" t="s">
        <v>57</v>
      </c>
      <c r="C64" s="35">
        <v>37546.73</v>
      </c>
      <c r="D64" s="6">
        <v>16343.54</v>
      </c>
      <c r="E64" s="6">
        <v>6000</v>
      </c>
      <c r="F64" s="6">
        <v>6000</v>
      </c>
      <c r="G64" s="6">
        <v>0</v>
      </c>
      <c r="H64" s="6">
        <v>0</v>
      </c>
      <c r="I64" s="16">
        <v>0</v>
      </c>
    </row>
    <row r="65" spans="1:9" ht="13.5" thickBot="1">
      <c r="A65" s="79" t="s">
        <v>45</v>
      </c>
      <c r="B65" s="80"/>
      <c r="C65" s="37">
        <f aca="true" t="shared" si="2" ref="C65:I65">SUM(C57:C64)</f>
        <v>458866.66</v>
      </c>
      <c r="D65" s="38">
        <f t="shared" si="2"/>
        <v>430905.93</v>
      </c>
      <c r="E65" s="38">
        <f t="shared" si="2"/>
        <v>432555.09</v>
      </c>
      <c r="F65" s="38">
        <f t="shared" si="2"/>
        <v>433555.09</v>
      </c>
      <c r="G65" s="38">
        <f t="shared" si="2"/>
        <v>368930</v>
      </c>
      <c r="H65" s="38">
        <f t="shared" si="2"/>
        <v>368930</v>
      </c>
      <c r="I65" s="39">
        <f t="shared" si="2"/>
        <v>368930</v>
      </c>
    </row>
    <row r="66" spans="1:9" ht="13.5" thickBot="1">
      <c r="A66" s="69" t="s">
        <v>46</v>
      </c>
      <c r="B66" s="70"/>
      <c r="C66" s="40">
        <f aca="true" t="shared" si="3" ref="C66:I66">SUM(C65,C55,C17,)</f>
        <v>1589517.17</v>
      </c>
      <c r="D66" s="38">
        <f t="shared" si="3"/>
        <v>1554989.19</v>
      </c>
      <c r="E66" s="38">
        <f t="shared" si="3"/>
        <v>1600355.09</v>
      </c>
      <c r="F66" s="38">
        <f t="shared" si="3"/>
        <v>1598460.09</v>
      </c>
      <c r="G66" s="38">
        <f t="shared" si="3"/>
        <v>1489280</v>
      </c>
      <c r="H66" s="38">
        <f t="shared" si="3"/>
        <v>1522930</v>
      </c>
      <c r="I66" s="39">
        <f t="shared" si="3"/>
        <v>1538030</v>
      </c>
    </row>
    <row r="67" spans="1:9" ht="12.75">
      <c r="A67" s="21">
        <v>231</v>
      </c>
      <c r="B67" s="45" t="s">
        <v>47</v>
      </c>
      <c r="C67" s="33">
        <v>0</v>
      </c>
      <c r="D67" s="7">
        <v>5500</v>
      </c>
      <c r="E67" s="7">
        <v>0</v>
      </c>
      <c r="F67" s="7">
        <v>0</v>
      </c>
      <c r="G67" s="7">
        <v>0</v>
      </c>
      <c r="H67" s="7">
        <v>0</v>
      </c>
      <c r="I67" s="22">
        <v>0</v>
      </c>
    </row>
    <row r="68" spans="1:9" ht="12.75">
      <c r="A68" s="24">
        <v>233</v>
      </c>
      <c r="B68" s="43" t="s">
        <v>48</v>
      </c>
      <c r="C68" s="34">
        <v>1763.45</v>
      </c>
      <c r="D68" s="5">
        <v>8824</v>
      </c>
      <c r="E68" s="5">
        <v>6733</v>
      </c>
      <c r="F68" s="5">
        <v>6733</v>
      </c>
      <c r="G68" s="5">
        <v>1000</v>
      </c>
      <c r="H68" s="5">
        <v>1000</v>
      </c>
      <c r="I68" s="15">
        <v>1000</v>
      </c>
    </row>
    <row r="69" spans="1:9" ht="12.75">
      <c r="A69" s="24">
        <v>322</v>
      </c>
      <c r="B69" s="43" t="s">
        <v>78</v>
      </c>
      <c r="C69" s="34">
        <v>0</v>
      </c>
      <c r="D69" s="5">
        <v>3599</v>
      </c>
      <c r="E69" s="5">
        <v>0</v>
      </c>
      <c r="F69" s="5">
        <v>0</v>
      </c>
      <c r="G69" s="5">
        <v>0</v>
      </c>
      <c r="H69" s="5">
        <v>0</v>
      </c>
      <c r="I69" s="15">
        <v>0</v>
      </c>
    </row>
    <row r="70" spans="1:9" ht="12.75">
      <c r="A70" s="24">
        <v>322</v>
      </c>
      <c r="B70" s="43" t="s">
        <v>60</v>
      </c>
      <c r="C70" s="34">
        <v>0</v>
      </c>
      <c r="D70" s="5">
        <v>52881.78</v>
      </c>
      <c r="E70" s="5">
        <v>5000</v>
      </c>
      <c r="F70" s="5">
        <v>5000</v>
      </c>
      <c r="G70" s="5">
        <v>0</v>
      </c>
      <c r="H70" s="5">
        <v>0</v>
      </c>
      <c r="I70" s="15">
        <v>0</v>
      </c>
    </row>
    <row r="71" spans="1:9" ht="12.75">
      <c r="A71" s="24">
        <v>322</v>
      </c>
      <c r="B71" s="43" t="s">
        <v>60</v>
      </c>
      <c r="C71" s="34">
        <v>100529.5</v>
      </c>
      <c r="D71" s="5">
        <v>155733.93</v>
      </c>
      <c r="E71" s="5">
        <v>90594.19</v>
      </c>
      <c r="F71" s="5">
        <v>90594.19</v>
      </c>
      <c r="G71" s="5">
        <v>0</v>
      </c>
      <c r="H71" s="5">
        <v>0</v>
      </c>
      <c r="I71" s="15">
        <v>0</v>
      </c>
    </row>
    <row r="72" spans="1:9" ht="13.5" thickBot="1">
      <c r="A72" s="24">
        <v>322</v>
      </c>
      <c r="B72" s="43" t="s">
        <v>81</v>
      </c>
      <c r="C72" s="34">
        <v>936768.15</v>
      </c>
      <c r="D72" s="5">
        <v>1323735.89</v>
      </c>
      <c r="E72" s="5">
        <v>770049.28</v>
      </c>
      <c r="F72" s="5">
        <v>770049.28</v>
      </c>
      <c r="G72" s="5">
        <v>0</v>
      </c>
      <c r="H72" s="5">
        <v>0</v>
      </c>
      <c r="I72" s="15">
        <v>0</v>
      </c>
    </row>
    <row r="73" spans="1:9" ht="13.5" thickBot="1">
      <c r="A73" s="69" t="s">
        <v>49</v>
      </c>
      <c r="B73" s="86"/>
      <c r="C73" s="37">
        <f aca="true" t="shared" si="4" ref="C73:I73">SUM(C67:C72)</f>
        <v>1039061.1</v>
      </c>
      <c r="D73" s="38">
        <f t="shared" si="4"/>
        <v>1550274.5999999999</v>
      </c>
      <c r="E73" s="38">
        <f t="shared" si="4"/>
        <v>872376.47</v>
      </c>
      <c r="F73" s="38">
        <f t="shared" si="4"/>
        <v>872376.47</v>
      </c>
      <c r="G73" s="38">
        <f t="shared" si="4"/>
        <v>1000</v>
      </c>
      <c r="H73" s="38">
        <f t="shared" si="4"/>
        <v>1000</v>
      </c>
      <c r="I73" s="39">
        <f t="shared" si="4"/>
        <v>1000</v>
      </c>
    </row>
    <row r="74" spans="1:9" ht="12.75">
      <c r="A74" s="27">
        <v>513</v>
      </c>
      <c r="B74" s="10" t="s">
        <v>64</v>
      </c>
      <c r="C74" s="33">
        <v>73130.18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22">
        <v>0</v>
      </c>
    </row>
    <row r="75" spans="1:9" ht="12.75">
      <c r="A75" s="28">
        <v>453</v>
      </c>
      <c r="B75" s="46" t="s">
        <v>79</v>
      </c>
      <c r="C75" s="34">
        <v>0</v>
      </c>
      <c r="D75" s="5">
        <v>69796</v>
      </c>
      <c r="E75" s="5">
        <v>45296.98</v>
      </c>
      <c r="F75" s="5">
        <v>45296.98</v>
      </c>
      <c r="G75" s="5">
        <v>0</v>
      </c>
      <c r="H75" s="5">
        <v>0</v>
      </c>
      <c r="I75" s="15">
        <v>0</v>
      </c>
    </row>
    <row r="76" spans="1:9" ht="13.5" thickBot="1">
      <c r="A76" s="73" t="s">
        <v>62</v>
      </c>
      <c r="B76" s="74"/>
      <c r="C76" s="65">
        <v>73130.18</v>
      </c>
      <c r="D76" s="66">
        <f aca="true" t="shared" si="5" ref="D76:I76">SUM(D74:D75)</f>
        <v>69796</v>
      </c>
      <c r="E76" s="66">
        <f t="shared" si="5"/>
        <v>45296.98</v>
      </c>
      <c r="F76" s="66">
        <f t="shared" si="5"/>
        <v>45296.98</v>
      </c>
      <c r="G76" s="66">
        <f t="shared" si="5"/>
        <v>0</v>
      </c>
      <c r="H76" s="66">
        <f t="shared" si="5"/>
        <v>0</v>
      </c>
      <c r="I76" s="67">
        <f t="shared" si="5"/>
        <v>0</v>
      </c>
    </row>
    <row r="77" spans="1:9" ht="13.5" thickBot="1">
      <c r="A77" s="71" t="s">
        <v>61</v>
      </c>
      <c r="B77" s="72"/>
      <c r="C77" s="40">
        <f aca="true" t="shared" si="6" ref="C77:I77">SUM(C76,C73,C66)</f>
        <v>2701708.45</v>
      </c>
      <c r="D77" s="38">
        <f t="shared" si="6"/>
        <v>3175059.79</v>
      </c>
      <c r="E77" s="38">
        <f t="shared" si="6"/>
        <v>2518028.54</v>
      </c>
      <c r="F77" s="38">
        <f t="shared" si="6"/>
        <v>2516133.54</v>
      </c>
      <c r="G77" s="38">
        <f t="shared" si="6"/>
        <v>1490280</v>
      </c>
      <c r="H77" s="38">
        <f t="shared" si="6"/>
        <v>1523930</v>
      </c>
      <c r="I77" s="39">
        <f t="shared" si="6"/>
        <v>1539030</v>
      </c>
    </row>
    <row r="78" spans="1:9" ht="12.75">
      <c r="A78" s="12"/>
      <c r="B78" s="12"/>
      <c r="C78" s="8"/>
      <c r="D78" s="8"/>
      <c r="E78" s="8"/>
      <c r="F78" s="8"/>
      <c r="G78" s="8"/>
      <c r="H78" s="8"/>
      <c r="I78" s="8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8" ht="12.75">
      <c r="J88" s="4"/>
    </row>
    <row r="90" spans="1:10" ht="12.75">
      <c r="A90" s="85" t="s">
        <v>63</v>
      </c>
      <c r="B90" s="85"/>
      <c r="C90" s="85"/>
      <c r="D90" s="85"/>
      <c r="E90" s="85"/>
      <c r="F90" s="85"/>
      <c r="G90" s="85"/>
      <c r="H90" s="85"/>
      <c r="I90" s="85"/>
      <c r="J90" s="85"/>
    </row>
    <row r="91" ht="13.5" thickBot="1">
      <c r="K91" s="4"/>
    </row>
    <row r="92" spans="1:12" ht="30" customHeight="1" thickBot="1">
      <c r="A92" s="81" t="s">
        <v>50</v>
      </c>
      <c r="B92" s="82"/>
      <c r="C92" s="30" t="s">
        <v>51</v>
      </c>
      <c r="D92" s="31" t="s">
        <v>70</v>
      </c>
      <c r="E92" s="31" t="s">
        <v>71</v>
      </c>
      <c r="F92" s="31" t="s">
        <v>77</v>
      </c>
      <c r="G92" s="31" t="s">
        <v>73</v>
      </c>
      <c r="H92" s="31" t="s">
        <v>74</v>
      </c>
      <c r="I92" s="32" t="s">
        <v>75</v>
      </c>
      <c r="L92" s="4"/>
    </row>
    <row r="93" spans="1:9" ht="12.75">
      <c r="A93" s="13">
        <v>223</v>
      </c>
      <c r="B93" s="9" t="s">
        <v>18</v>
      </c>
      <c r="C93" s="33"/>
      <c r="D93" s="7"/>
      <c r="E93" s="7"/>
      <c r="F93" s="7"/>
      <c r="G93" s="7"/>
      <c r="H93" s="7"/>
      <c r="I93" s="14"/>
    </row>
    <row r="94" spans="1:9" ht="12.75">
      <c r="A94" s="75"/>
      <c r="B94" s="1" t="s">
        <v>52</v>
      </c>
      <c r="C94" s="34">
        <v>1998</v>
      </c>
      <c r="D94" s="5">
        <v>2197</v>
      </c>
      <c r="E94" s="5">
        <v>2500</v>
      </c>
      <c r="F94" s="5">
        <v>2500</v>
      </c>
      <c r="G94" s="5">
        <v>2500</v>
      </c>
      <c r="H94" s="5">
        <v>2700</v>
      </c>
      <c r="I94" s="15">
        <v>2700</v>
      </c>
    </row>
    <row r="95" spans="1:9" ht="12.75">
      <c r="A95" s="76"/>
      <c r="B95" s="2" t="s">
        <v>53</v>
      </c>
      <c r="C95" s="35">
        <v>5390</v>
      </c>
      <c r="D95" s="6">
        <v>5134</v>
      </c>
      <c r="E95" s="6">
        <v>4900</v>
      </c>
      <c r="F95" s="6">
        <v>4900</v>
      </c>
      <c r="G95" s="6">
        <v>5000</v>
      </c>
      <c r="H95" s="6">
        <v>5100</v>
      </c>
      <c r="I95" s="16">
        <v>5100</v>
      </c>
    </row>
    <row r="96" spans="1:9" ht="12.75">
      <c r="A96" s="76"/>
      <c r="B96" s="2" t="s">
        <v>67</v>
      </c>
      <c r="C96" s="35">
        <v>7094</v>
      </c>
      <c r="D96" s="6">
        <v>7655.56</v>
      </c>
      <c r="E96" s="6">
        <v>6600</v>
      </c>
      <c r="F96" s="6">
        <v>6600</v>
      </c>
      <c r="G96" s="6">
        <v>3000</v>
      </c>
      <c r="H96" s="6">
        <v>3200</v>
      </c>
      <c r="I96" s="16">
        <v>3200</v>
      </c>
    </row>
    <row r="97" spans="1:9" ht="12.75">
      <c r="A97" s="76"/>
      <c r="B97" s="1" t="s">
        <v>66</v>
      </c>
      <c r="C97" s="34">
        <v>3316</v>
      </c>
      <c r="D97" s="5">
        <v>3852</v>
      </c>
      <c r="E97" s="5">
        <v>3000</v>
      </c>
      <c r="F97" s="5">
        <v>3000</v>
      </c>
      <c r="G97" s="5">
        <v>3000</v>
      </c>
      <c r="H97" s="5">
        <v>3000</v>
      </c>
      <c r="I97" s="15">
        <v>3000</v>
      </c>
    </row>
    <row r="98" spans="1:9" ht="12.75">
      <c r="A98" s="17">
        <v>242</v>
      </c>
      <c r="B98" s="29" t="s">
        <v>69</v>
      </c>
      <c r="C98" s="34">
        <v>15</v>
      </c>
      <c r="D98" s="5">
        <v>12.82</v>
      </c>
      <c r="E98" s="5">
        <v>0</v>
      </c>
      <c r="F98" s="5">
        <v>0</v>
      </c>
      <c r="G98" s="5">
        <v>0</v>
      </c>
      <c r="H98" s="5">
        <v>0</v>
      </c>
      <c r="I98" s="15">
        <v>0</v>
      </c>
    </row>
    <row r="99" spans="1:9" ht="12.75">
      <c r="A99" s="17">
        <v>311</v>
      </c>
      <c r="B99" s="29" t="s">
        <v>80</v>
      </c>
      <c r="C99" s="34">
        <v>0</v>
      </c>
      <c r="D99" s="5">
        <v>101.61</v>
      </c>
      <c r="E99" s="5">
        <v>0</v>
      </c>
      <c r="F99" s="5">
        <v>0</v>
      </c>
      <c r="G99" s="5">
        <v>0</v>
      </c>
      <c r="H99" s="5">
        <v>0</v>
      </c>
      <c r="I99" s="15">
        <v>0</v>
      </c>
    </row>
    <row r="100" spans="1:9" ht="13.5" thickBot="1">
      <c r="A100" s="18">
        <v>292</v>
      </c>
      <c r="B100" s="29" t="s">
        <v>68</v>
      </c>
      <c r="C100" s="36">
        <v>3120</v>
      </c>
      <c r="D100" s="11">
        <v>384.95</v>
      </c>
      <c r="E100" s="11">
        <v>0</v>
      </c>
      <c r="F100" s="11">
        <v>0</v>
      </c>
      <c r="G100" s="11">
        <v>0</v>
      </c>
      <c r="H100" s="11">
        <v>0</v>
      </c>
      <c r="I100" s="19">
        <v>0</v>
      </c>
    </row>
    <row r="101" spans="1:9" ht="13.5" thickBot="1">
      <c r="A101" s="82" t="s">
        <v>54</v>
      </c>
      <c r="B101" s="87"/>
      <c r="C101" s="37">
        <f aca="true" t="shared" si="7" ref="C101:I101">SUM(C94:C100)</f>
        <v>20933</v>
      </c>
      <c r="D101" s="38">
        <f t="shared" si="7"/>
        <v>19337.940000000002</v>
      </c>
      <c r="E101" s="38">
        <f t="shared" si="7"/>
        <v>17000</v>
      </c>
      <c r="F101" s="38">
        <f t="shared" si="7"/>
        <v>17000</v>
      </c>
      <c r="G101" s="38">
        <f t="shared" si="7"/>
        <v>13500</v>
      </c>
      <c r="H101" s="38">
        <f t="shared" si="7"/>
        <v>14000</v>
      </c>
      <c r="I101" s="39">
        <f t="shared" si="7"/>
        <v>14000</v>
      </c>
    </row>
    <row r="102" spans="1:2" ht="13.5" thickBot="1">
      <c r="A102" s="20"/>
      <c r="B102" s="4"/>
    </row>
    <row r="103" spans="1:9" ht="13.5" thickBot="1">
      <c r="A103" s="84" t="s">
        <v>55</v>
      </c>
      <c r="B103" s="84"/>
      <c r="C103" s="38">
        <f aca="true" t="shared" si="8" ref="C103:I103">SUM(C101,C77)</f>
        <v>2722641.45</v>
      </c>
      <c r="D103" s="38">
        <f t="shared" si="8"/>
        <v>3194397.73</v>
      </c>
      <c r="E103" s="38">
        <f t="shared" si="8"/>
        <v>2535028.54</v>
      </c>
      <c r="F103" s="38">
        <f t="shared" si="8"/>
        <v>2533133.54</v>
      </c>
      <c r="G103" s="38">
        <f t="shared" si="8"/>
        <v>1503780</v>
      </c>
      <c r="H103" s="38">
        <f t="shared" si="8"/>
        <v>1537930</v>
      </c>
      <c r="I103" s="39">
        <f t="shared" si="8"/>
        <v>1553030</v>
      </c>
    </row>
  </sheetData>
  <sheetProtection/>
  <mergeCells count="23">
    <mergeCell ref="A2:J2"/>
    <mergeCell ref="A92:B92"/>
    <mergeCell ref="A90:J90"/>
    <mergeCell ref="A73:B73"/>
    <mergeCell ref="A4:B4"/>
    <mergeCell ref="A101:B101"/>
    <mergeCell ref="A17:B17"/>
    <mergeCell ref="A19:A20"/>
    <mergeCell ref="A94:A97"/>
    <mergeCell ref="A8:A9"/>
    <mergeCell ref="A11:A16"/>
    <mergeCell ref="A55:B55"/>
    <mergeCell ref="A53:A54"/>
    <mergeCell ref="A49:A50"/>
    <mergeCell ref="A103:B103"/>
    <mergeCell ref="A66:B66"/>
    <mergeCell ref="A77:B77"/>
    <mergeCell ref="A76:B76"/>
    <mergeCell ref="A57:A59"/>
    <mergeCell ref="A61:A64"/>
    <mergeCell ref="A26:A37"/>
    <mergeCell ref="A65:B65"/>
    <mergeCell ref="A47:B47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ITT</cp:lastModifiedBy>
  <cp:lastPrinted>2013-11-21T12:45:12Z</cp:lastPrinted>
  <dcterms:created xsi:type="dcterms:W3CDTF">1997-01-24T11:07:25Z</dcterms:created>
  <dcterms:modified xsi:type="dcterms:W3CDTF">2013-12-05T10:14:29Z</dcterms:modified>
  <cp:category/>
  <cp:version/>
  <cp:contentType/>
  <cp:contentStatus/>
</cp:coreProperties>
</file>