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15" windowWidth="11340" windowHeight="6540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<sst xmlns="http://schemas.openxmlformats.org/spreadsheetml/2006/main" count="250" uniqueCount="113">
  <si>
    <t xml:space="preserve">Rozpočtová klasifikácia </t>
  </si>
  <si>
    <t>Popis</t>
  </si>
  <si>
    <t>Schválený</t>
  </si>
  <si>
    <t>Upravený</t>
  </si>
  <si>
    <t>Plnenie</t>
  </si>
  <si>
    <t>012</t>
  </si>
  <si>
    <t>312</t>
  </si>
  <si>
    <t>001</t>
  </si>
  <si>
    <t>111</t>
  </si>
  <si>
    <t>121</t>
  </si>
  <si>
    <t>002</t>
  </si>
  <si>
    <t>003</t>
  </si>
  <si>
    <t>133</t>
  </si>
  <si>
    <t>013</t>
  </si>
  <si>
    <t>Zo stavieb</t>
  </si>
  <si>
    <t>Za psa</t>
  </si>
  <si>
    <t>Za užívanie verejného priestranstva</t>
  </si>
  <si>
    <t>212</t>
  </si>
  <si>
    <t>221</t>
  </si>
  <si>
    <t>004</t>
  </si>
  <si>
    <t>223</t>
  </si>
  <si>
    <t>Za relácie v miestnom rozhlase</t>
  </si>
  <si>
    <t>Zo vstupného</t>
  </si>
  <si>
    <t>Za opatrovateľskú službu</t>
  </si>
  <si>
    <t>Za poskytnutie služieb obyvateľstvu</t>
  </si>
  <si>
    <t>Z kultúrnej činnosti</t>
  </si>
  <si>
    <t>Z prenajatých budov a ost.zariadení</t>
  </si>
  <si>
    <t>229</t>
  </si>
  <si>
    <t>292</t>
  </si>
  <si>
    <t>008</t>
  </si>
  <si>
    <t>Za vypúšťanie odpadových vôd</t>
  </si>
  <si>
    <t>Za separovaný zber</t>
  </si>
  <si>
    <t>Z výťažkov z lotérií a iných hier</t>
  </si>
  <si>
    <t>311</t>
  </si>
  <si>
    <t>%</t>
  </si>
  <si>
    <t>Zdroj fin.</t>
  </si>
  <si>
    <t>Tuzem.granty na spol.staveb.úrad</t>
  </si>
  <si>
    <t>006</t>
  </si>
  <si>
    <t>Za ubytovanie</t>
  </si>
  <si>
    <t>Príjmy z prenajatých pozemkov</t>
  </si>
  <si>
    <t>242</t>
  </si>
  <si>
    <t>Úroky z vkladov</t>
  </si>
  <si>
    <t>Transfery zo ŠR - vzdelávacie poukazy</t>
  </si>
  <si>
    <t>41</t>
  </si>
  <si>
    <t>Za predaj suvenír., novín</t>
  </si>
  <si>
    <t>BEŽNÝ  ROZPOČET</t>
  </si>
  <si>
    <t>Transféry zo ŠR - školstvo</t>
  </si>
  <si>
    <t xml:space="preserve">Transfery zo ŠR - hlás.pobyt.,regist.obyv. </t>
  </si>
  <si>
    <t>Transfery zo ŠR - rodin.prídav.</t>
  </si>
  <si>
    <t>Daň z pozemkov</t>
  </si>
  <si>
    <t>KAPITÁLOVÝ ROZPOČET</t>
  </si>
  <si>
    <t>Transfery zo ŠR - školské potreby</t>
  </si>
  <si>
    <t xml:space="preserve">Za komunál.odpady </t>
  </si>
  <si>
    <t>Transfery zo ŠR - asistent učiteľa.</t>
  </si>
  <si>
    <t>Transfery zo ŠR - prísp.na vých, vzdel.</t>
  </si>
  <si>
    <t>Príjmy z dobropisov</t>
  </si>
  <si>
    <t>312   001</t>
  </si>
  <si>
    <t>Výnos dane z príjm.poukáz.úz.samosp.</t>
  </si>
  <si>
    <t>Ekonom.  členenie</t>
  </si>
  <si>
    <t>41                                                       Vlastné príjmy obcí</t>
  </si>
  <si>
    <t xml:space="preserve"> 312 </t>
  </si>
  <si>
    <t xml:space="preserve">Transfery zo ŠR - matrika </t>
  </si>
  <si>
    <t>Tuzem.granty-. poz.komunik.</t>
  </si>
  <si>
    <t>Transfery zo ŠR - strava</t>
  </si>
  <si>
    <t>Ostatné poplatky- rybár.lístky</t>
  </si>
  <si>
    <t>Ostatné poplatky</t>
  </si>
  <si>
    <t>Za služby domu smútku</t>
  </si>
  <si>
    <t>Cintorínske popl.</t>
  </si>
  <si>
    <t>111                                      Zdroje zo štátneho rozpočtu</t>
  </si>
  <si>
    <t>222</t>
  </si>
  <si>
    <t>Pokuty a penále</t>
  </si>
  <si>
    <t>233</t>
  </si>
  <si>
    <t>Príjem z predaja pozemkov</t>
  </si>
  <si>
    <t>Príspevok z Recyklačného fondu</t>
  </si>
  <si>
    <t>Poplatky a platby za reklamu v novinách</t>
  </si>
  <si>
    <t>Transfery zo ŠR - voľby</t>
  </si>
  <si>
    <t>Za predajné automaty</t>
  </si>
  <si>
    <t>71</t>
  </si>
  <si>
    <t>Tuzemské bežné granty</t>
  </si>
  <si>
    <t>71                                                                      Iné zdroje</t>
  </si>
  <si>
    <t>43</t>
  </si>
  <si>
    <t>231</t>
  </si>
  <si>
    <t xml:space="preserve"> </t>
  </si>
  <si>
    <t>Príjem z predaja kapitálových aktív</t>
  </si>
  <si>
    <t>Transfery zo ŠR - prísp.na kult.činnosť</t>
  </si>
  <si>
    <t>Transfery zo ŠR - prísp.na pohr.služby</t>
  </si>
  <si>
    <t>Transfery zo ŠR - dotácia na šport</t>
  </si>
  <si>
    <t>Transfery zo ŠR - centr.zóna refundácia</t>
  </si>
  <si>
    <t>Transf. zo ŠR -pre žiak.zo soc.znev.prostr.</t>
  </si>
  <si>
    <t>1161</t>
  </si>
  <si>
    <t>1161                                                            Eur.soc.fond</t>
  </si>
  <si>
    <t>Tuz.bežné transfery- Úrad práce</t>
  </si>
  <si>
    <t>Tuzemské bežné granty-Združenie obcí</t>
  </si>
  <si>
    <t>322</t>
  </si>
  <si>
    <t>43                                 Vlastné zdroje z predaja majetku</t>
  </si>
  <si>
    <t>Tuz.kapit.transf. zo ŠR -kamer.systém</t>
  </si>
  <si>
    <t>Tuz.kapit.transf. zo ŠR refund.centrál.zóny</t>
  </si>
  <si>
    <t>Plnenie príjmov podľa položiek za obdobie  1.- 12. 2012</t>
  </si>
  <si>
    <t>Rozpočet za 1. -  12. 2012</t>
  </si>
  <si>
    <t xml:space="preserve">312 </t>
  </si>
  <si>
    <t>Transfery zo ŠR - život.prostr.</t>
  </si>
  <si>
    <t>11S1</t>
  </si>
  <si>
    <t>11S2</t>
  </si>
  <si>
    <t>Kapitál.transf.- prostr. zo ŠR priem.park</t>
  </si>
  <si>
    <t>Kapitál.transf.- prostr. EÚ priem.park</t>
  </si>
  <si>
    <t>11S1, 11S2                          Európ.fond regionál.rozvoja</t>
  </si>
  <si>
    <t>Tuz.kapitál.trans. od ostat. subjekt.</t>
  </si>
  <si>
    <t>71                                                                 Iné zdroje</t>
  </si>
  <si>
    <t>453</t>
  </si>
  <si>
    <t>Zostatok prostr. z predchádzajúcich</t>
  </si>
  <si>
    <t>FINANČNÉ  OPERÁCIE</t>
  </si>
  <si>
    <t>Rozpočet za 1. - 12. 2012</t>
  </si>
  <si>
    <t>PRÍJMY  CELKOM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</si>
</sst>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E+00"/>
    <numFmt numFmtId="168" formatCode="#,##0.00;[Red]#,##0.00"/>
    <numFmt numFmtId="169" formatCode="0;[Red]0"/>
    <numFmt numFmtId="170" formatCode="[$-41B]d\.\ mmmm\ yyyy"/>
    <numFmt numFmtId="171" formatCode="0.0;[Red]0.0"/>
    <numFmt numFmtId="172" formatCode="0.00;[Red]0.00"/>
    <numFmt numFmtId="173" formatCode="000\ 00"/>
    <numFmt numFmtId="174" formatCode="#,##0.00\ &quot;Sk&quot;"/>
    <numFmt numFmtId="175" formatCode="0.000;[Red]0.000"/>
    <numFmt numFmtId="176" formatCode="0.0000;[Red]0.0000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2.5"/>
      <color indexed="12"/>
      <name val="Arial CE"/>
      <family val="0"/>
    </font>
    <font>
      <u val="single"/>
      <sz val="12.5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thick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3" xfId="0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168" fontId="0" fillId="0" borderId="14" xfId="0" applyNumberFormat="1" applyFont="1" applyBorder="1" applyAlignment="1">
      <alignment/>
    </xf>
    <xf numFmtId="168" fontId="0" fillId="0" borderId="13" xfId="0" applyNumberFormat="1" applyFont="1" applyBorder="1" applyAlignment="1">
      <alignment/>
    </xf>
    <xf numFmtId="168" fontId="0" fillId="0" borderId="11" xfId="0" applyNumberFormat="1" applyFont="1" applyBorder="1" applyAlignment="1">
      <alignment/>
    </xf>
    <xf numFmtId="168" fontId="0" fillId="0" borderId="12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169" fontId="2" fillId="0" borderId="10" xfId="0" applyNumberFormat="1" applyFont="1" applyBorder="1" applyAlignment="1">
      <alignment horizontal="center"/>
    </xf>
    <xf numFmtId="169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left"/>
    </xf>
    <xf numFmtId="168" fontId="1" fillId="0" borderId="19" xfId="0" applyNumberFormat="1" applyFont="1" applyBorder="1" applyAlignment="1">
      <alignment/>
    </xf>
    <xf numFmtId="168" fontId="1" fillId="0" borderId="12" xfId="0" applyNumberFormat="1" applyFont="1" applyBorder="1" applyAlignment="1">
      <alignment/>
    </xf>
    <xf numFmtId="168" fontId="0" fillId="0" borderId="12" xfId="0" applyNumberFormat="1" applyFont="1" applyBorder="1" applyAlignment="1">
      <alignment/>
    </xf>
    <xf numFmtId="168" fontId="1" fillId="0" borderId="19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168" fontId="1" fillId="0" borderId="20" xfId="0" applyNumberFormat="1" applyFont="1" applyBorder="1" applyAlignment="1">
      <alignment/>
    </xf>
    <xf numFmtId="49" fontId="0" fillId="0" borderId="16" xfId="0" applyNumberFormat="1" applyFont="1" applyBorder="1" applyAlignment="1">
      <alignment horizontal="left"/>
    </xf>
    <xf numFmtId="168" fontId="0" fillId="0" borderId="13" xfId="0" applyNumberFormat="1" applyFont="1" applyBorder="1" applyAlignment="1">
      <alignment/>
    </xf>
    <xf numFmtId="168" fontId="1" fillId="0" borderId="13" xfId="0" applyNumberFormat="1" applyFont="1" applyBorder="1" applyAlignment="1">
      <alignment/>
    </xf>
    <xf numFmtId="168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 horizontal="left"/>
    </xf>
    <xf numFmtId="168" fontId="1" fillId="0" borderId="11" xfId="0" applyNumberFormat="1" applyFont="1" applyBorder="1" applyAlignment="1">
      <alignment/>
    </xf>
    <xf numFmtId="168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49" fontId="0" fillId="0" borderId="22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168" fontId="0" fillId="0" borderId="12" xfId="0" applyNumberFormat="1" applyFont="1" applyFill="1" applyBorder="1" applyAlignment="1">
      <alignment/>
    </xf>
    <xf numFmtId="168" fontId="1" fillId="0" borderId="24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168" fontId="1" fillId="0" borderId="25" xfId="0" applyNumberFormat="1" applyFont="1" applyBorder="1" applyAlignment="1">
      <alignment/>
    </xf>
    <xf numFmtId="169" fontId="1" fillId="0" borderId="25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49" fontId="1" fillId="0" borderId="26" xfId="0" applyNumberFormat="1" applyFont="1" applyBorder="1" applyAlignment="1">
      <alignment horizontal="center"/>
    </xf>
    <xf numFmtId="168" fontId="1" fillId="0" borderId="26" xfId="0" applyNumberFormat="1" applyFont="1" applyBorder="1" applyAlignment="1">
      <alignment/>
    </xf>
    <xf numFmtId="169" fontId="1" fillId="0" borderId="26" xfId="0" applyNumberFormat="1" applyFont="1" applyBorder="1" applyAlignment="1">
      <alignment/>
    </xf>
    <xf numFmtId="2" fontId="0" fillId="0" borderId="0" xfId="0" applyNumberFormat="1" applyAlignment="1">
      <alignment/>
    </xf>
    <xf numFmtId="172" fontId="0" fillId="0" borderId="13" xfId="0" applyNumberFormat="1" applyFont="1" applyBorder="1" applyAlignment="1">
      <alignment/>
    </xf>
    <xf numFmtId="172" fontId="1" fillId="0" borderId="13" xfId="0" applyNumberFormat="1" applyFont="1" applyBorder="1" applyAlignment="1">
      <alignment/>
    </xf>
    <xf numFmtId="172" fontId="0" fillId="0" borderId="13" xfId="0" applyNumberFormat="1" applyFont="1" applyBorder="1" applyAlignment="1">
      <alignment/>
    </xf>
    <xf numFmtId="44" fontId="0" fillId="0" borderId="0" xfId="0" applyNumberFormat="1" applyAlignment="1">
      <alignment/>
    </xf>
    <xf numFmtId="0" fontId="0" fillId="0" borderId="0" xfId="0" applyNumberFormat="1" applyAlignment="1">
      <alignment/>
    </xf>
    <xf numFmtId="174" fontId="0" fillId="0" borderId="0" xfId="0" applyNumberFormat="1" applyAlignment="1">
      <alignment/>
    </xf>
    <xf numFmtId="172" fontId="0" fillId="0" borderId="12" xfId="0" applyNumberFormat="1" applyFont="1" applyBorder="1" applyAlignment="1">
      <alignment/>
    </xf>
    <xf numFmtId="172" fontId="1" fillId="0" borderId="12" xfId="0" applyNumberFormat="1" applyFont="1" applyBorder="1" applyAlignment="1">
      <alignment/>
    </xf>
    <xf numFmtId="172" fontId="1" fillId="0" borderId="19" xfId="0" applyNumberFormat="1" applyFont="1" applyBorder="1" applyAlignment="1">
      <alignment/>
    </xf>
    <xf numFmtId="172" fontId="0" fillId="0" borderId="20" xfId="0" applyNumberFormat="1" applyFont="1" applyBorder="1" applyAlignment="1">
      <alignment/>
    </xf>
    <xf numFmtId="172" fontId="0" fillId="0" borderId="11" xfId="0" applyNumberFormat="1" applyFont="1" applyBorder="1" applyAlignment="1">
      <alignment/>
    </xf>
    <xf numFmtId="172" fontId="1" fillId="0" borderId="11" xfId="0" applyNumberFormat="1" applyFont="1" applyBorder="1" applyAlignment="1">
      <alignment/>
    </xf>
    <xf numFmtId="49" fontId="0" fillId="0" borderId="27" xfId="0" applyNumberFormat="1" applyFont="1" applyBorder="1" applyAlignment="1">
      <alignment horizontal="left"/>
    </xf>
    <xf numFmtId="49" fontId="0" fillId="0" borderId="17" xfId="0" applyNumberFormat="1" applyFont="1" applyBorder="1" applyAlignment="1">
      <alignment horizontal="left"/>
    </xf>
    <xf numFmtId="49" fontId="0" fillId="0" borderId="28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9" xfId="0" applyFont="1" applyBorder="1" applyAlignment="1">
      <alignment horizontal="left"/>
    </xf>
    <xf numFmtId="168" fontId="1" fillId="0" borderId="19" xfId="0" applyNumberFormat="1" applyFont="1" applyFill="1" applyBorder="1" applyAlignment="1">
      <alignment/>
    </xf>
    <xf numFmtId="168" fontId="1" fillId="0" borderId="30" xfId="0" applyNumberFormat="1" applyFont="1" applyBorder="1" applyAlignment="1">
      <alignment/>
    </xf>
    <xf numFmtId="172" fontId="1" fillId="0" borderId="30" xfId="0" applyNumberFormat="1" applyFont="1" applyBorder="1" applyAlignment="1">
      <alignment/>
    </xf>
    <xf numFmtId="49" fontId="0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1" fillId="0" borderId="18" xfId="0" applyNumberFormat="1" applyFont="1" applyBorder="1" applyAlignment="1">
      <alignment horizontal="left"/>
    </xf>
    <xf numFmtId="49" fontId="1" fillId="0" borderId="27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left"/>
    </xf>
    <xf numFmtId="49" fontId="1" fillId="0" borderId="28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49" fontId="1" fillId="0" borderId="36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49" fontId="1" fillId="0" borderId="18" xfId="0" applyNumberFormat="1" applyFont="1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7" xfId="0" applyBorder="1" applyAlignment="1">
      <alignment horizontal="left"/>
    </xf>
    <xf numFmtId="0" fontId="0" fillId="0" borderId="17" xfId="0" applyBorder="1" applyAlignment="1">
      <alignment horizontal="left"/>
    </xf>
    <xf numFmtId="49" fontId="1" fillId="0" borderId="39" xfId="0" applyNumberFormat="1" applyFont="1" applyBorder="1" applyAlignment="1">
      <alignment horizontal="left"/>
    </xf>
    <xf numFmtId="49" fontId="1" fillId="0" borderId="40" xfId="0" applyNumberFormat="1" applyFont="1" applyBorder="1" applyAlignment="1">
      <alignment horizontal="left"/>
    </xf>
    <xf numFmtId="49" fontId="1" fillId="0" borderId="41" xfId="0" applyNumberFormat="1" applyFont="1" applyBorder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4"/>
  <sheetViews>
    <sheetView tabSelected="1" zoomScale="125" zoomScaleNormal="125" zoomScalePageLayoutView="0" workbookViewId="0" topLeftCell="A1">
      <selection activeCell="D133" sqref="D133"/>
    </sheetView>
  </sheetViews>
  <sheetFormatPr defaultColWidth="9.00390625" defaultRowHeight="12.75"/>
  <cols>
    <col min="1" max="1" width="5.125" style="0" customWidth="1"/>
    <col min="2" max="2" width="4.625" style="0" customWidth="1"/>
    <col min="3" max="3" width="5.00390625" style="0" customWidth="1"/>
    <col min="4" max="4" width="36.75390625" style="0" customWidth="1"/>
    <col min="5" max="5" width="12.375" style="0" customWidth="1"/>
    <col min="6" max="6" width="12.75390625" style="0" bestFit="1" customWidth="1"/>
    <col min="7" max="7" width="12.00390625" style="0" bestFit="1" customWidth="1"/>
    <col min="8" max="8" width="7.25390625" style="0" customWidth="1"/>
  </cols>
  <sheetData>
    <row r="1" spans="1:8" s="4" customFormat="1" ht="12.75">
      <c r="A1" s="89" t="s">
        <v>97</v>
      </c>
      <c r="B1" s="89"/>
      <c r="C1" s="89"/>
      <c r="D1" s="89"/>
      <c r="E1" s="89"/>
      <c r="F1" s="89"/>
      <c r="G1" s="89"/>
      <c r="H1" s="89"/>
    </row>
    <row r="2" spans="1:8" s="4" customFormat="1" ht="13.5" thickBot="1">
      <c r="A2" s="8"/>
      <c r="B2" s="8"/>
      <c r="C2" s="8"/>
      <c r="D2" s="8"/>
      <c r="E2" s="8"/>
      <c r="F2" s="8"/>
      <c r="G2" s="8"/>
      <c r="H2" s="8"/>
    </row>
    <row r="3" spans="1:8" ht="13.5" thickBot="1">
      <c r="A3" s="92" t="s">
        <v>0</v>
      </c>
      <c r="B3" s="92"/>
      <c r="C3" s="92"/>
      <c r="D3" s="95"/>
      <c r="E3" s="92" t="s">
        <v>98</v>
      </c>
      <c r="F3" s="92"/>
      <c r="G3" s="92"/>
      <c r="H3" s="92"/>
    </row>
    <row r="4" spans="1:8" s="9" customFormat="1" ht="25.5" customHeight="1" thickBot="1">
      <c r="A4" s="6" t="s">
        <v>35</v>
      </c>
      <c r="B4" s="90" t="s">
        <v>58</v>
      </c>
      <c r="C4" s="91"/>
      <c r="D4" s="7" t="s">
        <v>1</v>
      </c>
      <c r="E4" s="7" t="s">
        <v>2</v>
      </c>
      <c r="F4" s="7" t="s">
        <v>3</v>
      </c>
      <c r="G4" s="7" t="s">
        <v>4</v>
      </c>
      <c r="H4" s="30" t="s">
        <v>34</v>
      </c>
    </row>
    <row r="5" spans="1:8" ht="12.75">
      <c r="A5" s="18">
        <v>111</v>
      </c>
      <c r="B5" s="20" t="s">
        <v>33</v>
      </c>
      <c r="C5" s="22"/>
      <c r="D5" s="19" t="s">
        <v>36</v>
      </c>
      <c r="E5" s="25">
        <v>3000</v>
      </c>
      <c r="F5" s="25">
        <v>4099.44</v>
      </c>
      <c r="G5" s="25">
        <v>4099.44</v>
      </c>
      <c r="H5" s="65">
        <v>100</v>
      </c>
    </row>
    <row r="6" spans="1:8" ht="12.75">
      <c r="A6" s="14" t="s">
        <v>8</v>
      </c>
      <c r="B6" s="24" t="s">
        <v>33</v>
      </c>
      <c r="C6" s="23"/>
      <c r="D6" s="21" t="s">
        <v>62</v>
      </c>
      <c r="E6" s="26">
        <v>230</v>
      </c>
      <c r="F6" s="26">
        <v>233.77</v>
      </c>
      <c r="G6" s="26">
        <v>233.77</v>
      </c>
      <c r="H6" s="65">
        <f aca="true" t="shared" si="0" ref="H6:H58">G6*100/F6</f>
        <v>100</v>
      </c>
    </row>
    <row r="7" spans="1:8" ht="12.75">
      <c r="A7" s="14" t="s">
        <v>8</v>
      </c>
      <c r="B7" s="93" t="s">
        <v>56</v>
      </c>
      <c r="C7" s="94"/>
      <c r="D7" s="21" t="s">
        <v>46</v>
      </c>
      <c r="E7" s="26">
        <v>341000</v>
      </c>
      <c r="F7" s="26">
        <v>354828</v>
      </c>
      <c r="G7" s="26">
        <v>354828</v>
      </c>
      <c r="H7" s="65">
        <f t="shared" si="0"/>
        <v>100</v>
      </c>
    </row>
    <row r="8" spans="1:8" ht="12.75">
      <c r="A8" s="14" t="s">
        <v>8</v>
      </c>
      <c r="B8" s="24" t="s">
        <v>6</v>
      </c>
      <c r="C8" s="23" t="s">
        <v>7</v>
      </c>
      <c r="D8" s="17" t="s">
        <v>51</v>
      </c>
      <c r="E8" s="26">
        <v>0</v>
      </c>
      <c r="F8" s="26">
        <v>1676.6</v>
      </c>
      <c r="G8" s="26">
        <v>1676.6</v>
      </c>
      <c r="H8" s="65">
        <f t="shared" si="0"/>
        <v>100</v>
      </c>
    </row>
    <row r="9" spans="1:8" ht="12.75">
      <c r="A9" s="10">
        <v>111</v>
      </c>
      <c r="B9" s="24" t="s">
        <v>6</v>
      </c>
      <c r="C9" s="23" t="s">
        <v>7</v>
      </c>
      <c r="D9" s="11" t="s">
        <v>61</v>
      </c>
      <c r="E9" s="27">
        <v>4600</v>
      </c>
      <c r="F9" s="27">
        <v>4779.25</v>
      </c>
      <c r="G9" s="27">
        <v>4779.25</v>
      </c>
      <c r="H9" s="65">
        <f t="shared" si="0"/>
        <v>100</v>
      </c>
    </row>
    <row r="10" spans="1:8" ht="12.75">
      <c r="A10" s="10" t="s">
        <v>8</v>
      </c>
      <c r="B10" s="24" t="s">
        <v>6</v>
      </c>
      <c r="C10" s="23" t="s">
        <v>7</v>
      </c>
      <c r="D10" s="11" t="s">
        <v>47</v>
      </c>
      <c r="E10" s="27">
        <v>0</v>
      </c>
      <c r="F10" s="27">
        <v>1454.64</v>
      </c>
      <c r="G10" s="27">
        <v>1454.64</v>
      </c>
      <c r="H10" s="65">
        <f t="shared" si="0"/>
        <v>100</v>
      </c>
    </row>
    <row r="11" spans="1:8" ht="12.75">
      <c r="A11" s="10" t="s">
        <v>8</v>
      </c>
      <c r="B11" s="24" t="s">
        <v>6</v>
      </c>
      <c r="C11" s="23" t="s">
        <v>7</v>
      </c>
      <c r="D11" s="11" t="s">
        <v>42</v>
      </c>
      <c r="E11" s="27">
        <v>0</v>
      </c>
      <c r="F11" s="27">
        <v>6607</v>
      </c>
      <c r="G11" s="27">
        <v>6607</v>
      </c>
      <c r="H11" s="65">
        <f t="shared" si="0"/>
        <v>100</v>
      </c>
    </row>
    <row r="12" spans="1:8" ht="12.75">
      <c r="A12" s="10">
        <v>111</v>
      </c>
      <c r="B12" s="24" t="s">
        <v>6</v>
      </c>
      <c r="C12" s="23" t="s">
        <v>7</v>
      </c>
      <c r="D12" s="11" t="s">
        <v>63</v>
      </c>
      <c r="E12" s="27">
        <v>0</v>
      </c>
      <c r="F12" s="27">
        <v>7853.38</v>
      </c>
      <c r="G12" s="27">
        <v>7853.38</v>
      </c>
      <c r="H12" s="65">
        <f t="shared" si="0"/>
        <v>100</v>
      </c>
    </row>
    <row r="13" spans="1:8" ht="12.75">
      <c r="A13" s="12" t="s">
        <v>8</v>
      </c>
      <c r="B13" s="24" t="s">
        <v>6</v>
      </c>
      <c r="C13" s="23" t="s">
        <v>7</v>
      </c>
      <c r="D13" s="13" t="s">
        <v>48</v>
      </c>
      <c r="E13" s="28">
        <v>0</v>
      </c>
      <c r="F13" s="28">
        <v>427.73</v>
      </c>
      <c r="G13" s="28">
        <v>427.73</v>
      </c>
      <c r="H13" s="65">
        <f>G13*100/F13</f>
        <v>100</v>
      </c>
    </row>
    <row r="14" spans="1:10" ht="12.75">
      <c r="A14" s="12" t="s">
        <v>8</v>
      </c>
      <c r="B14" s="24" t="s">
        <v>6</v>
      </c>
      <c r="C14" s="23" t="s">
        <v>7</v>
      </c>
      <c r="D14" s="13" t="s">
        <v>53</v>
      </c>
      <c r="E14" s="28">
        <v>0</v>
      </c>
      <c r="F14" s="28">
        <v>12600</v>
      </c>
      <c r="G14" s="28">
        <v>12600</v>
      </c>
      <c r="H14" s="65">
        <f t="shared" si="0"/>
        <v>100</v>
      </c>
      <c r="J14" s="68"/>
    </row>
    <row r="15" spans="1:8" ht="12.75">
      <c r="A15" s="12" t="s">
        <v>8</v>
      </c>
      <c r="B15" s="24" t="s">
        <v>60</v>
      </c>
      <c r="C15" s="23" t="s">
        <v>7</v>
      </c>
      <c r="D15" s="13" t="s">
        <v>54</v>
      </c>
      <c r="E15" s="28">
        <v>0</v>
      </c>
      <c r="F15" s="28">
        <v>7245</v>
      </c>
      <c r="G15" s="28">
        <v>7245</v>
      </c>
      <c r="H15" s="65">
        <f t="shared" si="0"/>
        <v>100</v>
      </c>
    </row>
    <row r="16" spans="1:11" ht="12.75">
      <c r="A16" s="12" t="s">
        <v>8</v>
      </c>
      <c r="B16" s="24" t="s">
        <v>60</v>
      </c>
      <c r="C16" s="23" t="s">
        <v>7</v>
      </c>
      <c r="D16" s="13" t="s">
        <v>84</v>
      </c>
      <c r="E16" s="28">
        <v>0</v>
      </c>
      <c r="F16" s="28">
        <v>235.2</v>
      </c>
      <c r="G16" s="28">
        <v>235.2</v>
      </c>
      <c r="H16" s="65">
        <f t="shared" si="0"/>
        <v>100</v>
      </c>
      <c r="K16" s="70"/>
    </row>
    <row r="17" spans="1:8" ht="12.75">
      <c r="A17" s="12" t="s">
        <v>8</v>
      </c>
      <c r="B17" s="24" t="s">
        <v>60</v>
      </c>
      <c r="C17" s="23" t="s">
        <v>7</v>
      </c>
      <c r="D17" s="13" t="s">
        <v>85</v>
      </c>
      <c r="E17" s="28">
        <v>0</v>
      </c>
      <c r="F17" s="28">
        <v>159.34</v>
      </c>
      <c r="G17" s="28">
        <v>159.34</v>
      </c>
      <c r="H17" s="65">
        <f t="shared" si="0"/>
        <v>100</v>
      </c>
    </row>
    <row r="18" spans="1:8" ht="12.75">
      <c r="A18" s="12" t="s">
        <v>8</v>
      </c>
      <c r="B18" s="24" t="s">
        <v>60</v>
      </c>
      <c r="C18" s="23" t="s">
        <v>7</v>
      </c>
      <c r="D18" s="13" t="s">
        <v>86</v>
      </c>
      <c r="E18" s="28">
        <v>0</v>
      </c>
      <c r="F18" s="28">
        <v>320</v>
      </c>
      <c r="G18" s="28">
        <v>320</v>
      </c>
      <c r="H18" s="65">
        <f t="shared" si="0"/>
        <v>100</v>
      </c>
    </row>
    <row r="19" spans="1:11" ht="12.75">
      <c r="A19" s="12" t="s">
        <v>8</v>
      </c>
      <c r="B19" s="24" t="s">
        <v>60</v>
      </c>
      <c r="C19" s="23" t="s">
        <v>7</v>
      </c>
      <c r="D19" s="13" t="s">
        <v>87</v>
      </c>
      <c r="E19" s="28">
        <v>0</v>
      </c>
      <c r="F19" s="28">
        <v>6238.19</v>
      </c>
      <c r="G19" s="28">
        <v>6238.19</v>
      </c>
      <c r="H19" s="65">
        <f t="shared" si="0"/>
        <v>100</v>
      </c>
      <c r="J19" s="70"/>
      <c r="K19" s="64"/>
    </row>
    <row r="20" spans="1:10" ht="12.75">
      <c r="A20" s="12" t="s">
        <v>8</v>
      </c>
      <c r="B20" s="24" t="s">
        <v>99</v>
      </c>
      <c r="C20" s="23" t="s">
        <v>7</v>
      </c>
      <c r="D20" s="13" t="s">
        <v>100</v>
      </c>
      <c r="E20" s="28">
        <v>0</v>
      </c>
      <c r="F20" s="28">
        <v>476.55</v>
      </c>
      <c r="G20" s="28">
        <v>476.55</v>
      </c>
      <c r="H20" s="65">
        <f t="shared" si="0"/>
        <v>100</v>
      </c>
      <c r="J20" s="64"/>
    </row>
    <row r="21" spans="1:11" ht="12.75">
      <c r="A21" s="12" t="s">
        <v>8</v>
      </c>
      <c r="B21" s="24" t="s">
        <v>60</v>
      </c>
      <c r="C21" s="23" t="s">
        <v>7</v>
      </c>
      <c r="D21" s="13" t="s">
        <v>88</v>
      </c>
      <c r="E21" s="28">
        <v>0</v>
      </c>
      <c r="F21" s="28">
        <v>2067</v>
      </c>
      <c r="G21" s="28">
        <v>2067</v>
      </c>
      <c r="H21" s="65">
        <f t="shared" si="0"/>
        <v>100</v>
      </c>
      <c r="K21" s="69"/>
    </row>
    <row r="22" spans="1:10" ht="12.75">
      <c r="A22" s="10" t="s">
        <v>8</v>
      </c>
      <c r="B22" s="24" t="s">
        <v>6</v>
      </c>
      <c r="C22" s="23" t="s">
        <v>7</v>
      </c>
      <c r="D22" s="13" t="s">
        <v>75</v>
      </c>
      <c r="E22" s="28">
        <v>0</v>
      </c>
      <c r="F22" s="28">
        <v>2761.3</v>
      </c>
      <c r="G22" s="28">
        <v>2761.3</v>
      </c>
      <c r="H22" s="65">
        <f t="shared" si="0"/>
        <v>100</v>
      </c>
      <c r="J22" s="64"/>
    </row>
    <row r="23" spans="1:8" s="4" customFormat="1" ht="12.75">
      <c r="A23" s="96" t="s">
        <v>68</v>
      </c>
      <c r="B23" s="97"/>
      <c r="C23" s="97"/>
      <c r="D23" s="98"/>
      <c r="E23" s="29">
        <f>SUM(E5:E22)</f>
        <v>348830</v>
      </c>
      <c r="F23" s="29">
        <f>SUM(F5:F22)</f>
        <v>414062.39</v>
      </c>
      <c r="G23" s="29">
        <f>SUM(G5:G22)</f>
        <v>414062.39</v>
      </c>
      <c r="H23" s="66">
        <f t="shared" si="0"/>
        <v>100</v>
      </c>
    </row>
    <row r="24" spans="1:8" s="4" customFormat="1" ht="12.75">
      <c r="A24" s="12" t="s">
        <v>89</v>
      </c>
      <c r="B24" s="24" t="s">
        <v>60</v>
      </c>
      <c r="C24" s="23" t="s">
        <v>7</v>
      </c>
      <c r="D24" s="41" t="s">
        <v>91</v>
      </c>
      <c r="E24" s="42">
        <v>0</v>
      </c>
      <c r="F24" s="42">
        <v>15488.94</v>
      </c>
      <c r="G24" s="42">
        <v>15488.94</v>
      </c>
      <c r="H24" s="67">
        <f t="shared" si="0"/>
        <v>100</v>
      </c>
    </row>
    <row r="25" spans="1:8" s="4" customFormat="1" ht="12.75">
      <c r="A25" s="10" t="s">
        <v>89</v>
      </c>
      <c r="B25" s="24" t="s">
        <v>6</v>
      </c>
      <c r="C25" s="23" t="s">
        <v>7</v>
      </c>
      <c r="D25" s="41" t="s">
        <v>91</v>
      </c>
      <c r="E25" s="42">
        <v>0</v>
      </c>
      <c r="F25" s="42">
        <v>854.6</v>
      </c>
      <c r="G25" s="42">
        <v>854.6</v>
      </c>
      <c r="H25" s="67">
        <f t="shared" si="0"/>
        <v>100</v>
      </c>
    </row>
    <row r="26" spans="1:8" s="4" customFormat="1" ht="12.75">
      <c r="A26" s="96" t="s">
        <v>90</v>
      </c>
      <c r="B26" s="97"/>
      <c r="C26" s="97"/>
      <c r="D26" s="98"/>
      <c r="E26" s="43">
        <f>SUM(E24:E25)</f>
        <v>0</v>
      </c>
      <c r="F26" s="43">
        <f>SUM(F24:F25)</f>
        <v>16343.54</v>
      </c>
      <c r="G26" s="43">
        <f>SUM(G24:G25)</f>
        <v>16343.54</v>
      </c>
      <c r="H26" s="66">
        <f t="shared" si="0"/>
        <v>100</v>
      </c>
    </row>
    <row r="27" spans="1:8" s="5" customFormat="1" ht="12.75" customHeight="1">
      <c r="A27" s="14" t="s">
        <v>43</v>
      </c>
      <c r="B27" s="24" t="s">
        <v>8</v>
      </c>
      <c r="C27" s="23" t="s">
        <v>11</v>
      </c>
      <c r="D27" s="15" t="s">
        <v>57</v>
      </c>
      <c r="E27" s="26">
        <v>723000</v>
      </c>
      <c r="F27" s="26">
        <v>736600</v>
      </c>
      <c r="G27" s="26">
        <v>736652.22</v>
      </c>
      <c r="H27" s="65">
        <v>100.01</v>
      </c>
    </row>
    <row r="28" spans="1:8" s="5" customFormat="1" ht="12.75">
      <c r="A28" s="10" t="s">
        <v>43</v>
      </c>
      <c r="B28" s="24" t="s">
        <v>9</v>
      </c>
      <c r="C28" s="23" t="s">
        <v>7</v>
      </c>
      <c r="D28" s="16" t="s">
        <v>49</v>
      </c>
      <c r="E28" s="27">
        <v>143000</v>
      </c>
      <c r="F28" s="27">
        <v>154500</v>
      </c>
      <c r="G28" s="27">
        <v>145123.81</v>
      </c>
      <c r="H28" s="65">
        <f t="shared" si="0"/>
        <v>93.93126860841424</v>
      </c>
    </row>
    <row r="29" spans="1:8" s="5" customFormat="1" ht="12.75">
      <c r="A29" s="10" t="s">
        <v>43</v>
      </c>
      <c r="B29" s="24" t="s">
        <v>9</v>
      </c>
      <c r="C29" s="23" t="s">
        <v>10</v>
      </c>
      <c r="D29" s="16" t="s">
        <v>14</v>
      </c>
      <c r="E29" s="27">
        <v>38000</v>
      </c>
      <c r="F29" s="27">
        <v>40500</v>
      </c>
      <c r="G29" s="27">
        <v>40636.08</v>
      </c>
      <c r="H29" s="65">
        <f t="shared" si="0"/>
        <v>100.336</v>
      </c>
    </row>
    <row r="30" spans="1:8" s="5" customFormat="1" ht="12.75">
      <c r="A30" s="10" t="s">
        <v>43</v>
      </c>
      <c r="B30" s="24" t="s">
        <v>12</v>
      </c>
      <c r="C30" s="23" t="s">
        <v>7</v>
      </c>
      <c r="D30" s="16" t="s">
        <v>15</v>
      </c>
      <c r="E30" s="27">
        <v>3300</v>
      </c>
      <c r="F30" s="27">
        <v>3500</v>
      </c>
      <c r="G30" s="27">
        <v>3509.62</v>
      </c>
      <c r="H30" s="65">
        <f t="shared" si="0"/>
        <v>100.27485714285714</v>
      </c>
    </row>
    <row r="31" spans="1:8" s="5" customFormat="1" ht="12.75">
      <c r="A31" s="10" t="s">
        <v>43</v>
      </c>
      <c r="B31" s="24" t="s">
        <v>12</v>
      </c>
      <c r="C31" s="23" t="s">
        <v>19</v>
      </c>
      <c r="D31" s="16" t="s">
        <v>76</v>
      </c>
      <c r="E31" s="27">
        <v>83</v>
      </c>
      <c r="F31" s="27">
        <v>83</v>
      </c>
      <c r="G31" s="27">
        <v>0</v>
      </c>
      <c r="H31" s="31">
        <f t="shared" si="0"/>
        <v>0</v>
      </c>
    </row>
    <row r="32" spans="1:8" s="5" customFormat="1" ht="12.75">
      <c r="A32" s="10" t="s">
        <v>43</v>
      </c>
      <c r="B32" s="24" t="s">
        <v>12</v>
      </c>
      <c r="C32" s="23" t="s">
        <v>37</v>
      </c>
      <c r="D32" s="16" t="s">
        <v>38</v>
      </c>
      <c r="E32" s="27">
        <v>400</v>
      </c>
      <c r="F32" s="27">
        <v>400</v>
      </c>
      <c r="G32" s="27">
        <v>0</v>
      </c>
      <c r="H32" s="31">
        <f t="shared" si="0"/>
        <v>0</v>
      </c>
    </row>
    <row r="33" spans="1:8" s="5" customFormat="1" ht="12.75">
      <c r="A33" s="10" t="s">
        <v>43</v>
      </c>
      <c r="B33" s="24" t="s">
        <v>12</v>
      </c>
      <c r="C33" s="23" t="s">
        <v>5</v>
      </c>
      <c r="D33" s="16" t="s">
        <v>16</v>
      </c>
      <c r="E33" s="27">
        <v>3000</v>
      </c>
      <c r="F33" s="27">
        <v>3300</v>
      </c>
      <c r="G33" s="27">
        <v>3347.37</v>
      </c>
      <c r="H33" s="65">
        <f t="shared" si="0"/>
        <v>101.43545454545455</v>
      </c>
    </row>
    <row r="34" spans="1:8" s="5" customFormat="1" ht="12.75">
      <c r="A34" s="10" t="s">
        <v>43</v>
      </c>
      <c r="B34" s="24" t="s">
        <v>12</v>
      </c>
      <c r="C34" s="23" t="s">
        <v>13</v>
      </c>
      <c r="D34" s="16" t="s">
        <v>52</v>
      </c>
      <c r="E34" s="27">
        <v>24000</v>
      </c>
      <c r="F34" s="27">
        <v>24000</v>
      </c>
      <c r="G34" s="27">
        <v>20397.6</v>
      </c>
      <c r="H34" s="65">
        <f t="shared" si="0"/>
        <v>84.99</v>
      </c>
    </row>
    <row r="35" spans="1:8" s="5" customFormat="1" ht="12.75">
      <c r="A35" s="10" t="s">
        <v>43</v>
      </c>
      <c r="B35" s="24" t="s">
        <v>17</v>
      </c>
      <c r="C35" s="23" t="s">
        <v>10</v>
      </c>
      <c r="D35" s="16" t="s">
        <v>39</v>
      </c>
      <c r="E35" s="27">
        <v>1800</v>
      </c>
      <c r="F35" s="27">
        <v>2500</v>
      </c>
      <c r="G35" s="27">
        <v>2564.2</v>
      </c>
      <c r="H35" s="65">
        <f t="shared" si="0"/>
        <v>102.56799999999998</v>
      </c>
    </row>
    <row r="36" spans="1:8" s="5" customFormat="1" ht="12.75">
      <c r="A36" s="10" t="s">
        <v>43</v>
      </c>
      <c r="B36" s="24" t="s">
        <v>17</v>
      </c>
      <c r="C36" s="23" t="s">
        <v>11</v>
      </c>
      <c r="D36" s="16" t="s">
        <v>26</v>
      </c>
      <c r="E36" s="27">
        <v>38000</v>
      </c>
      <c r="F36" s="27">
        <v>61045</v>
      </c>
      <c r="G36" s="27">
        <v>59494.64</v>
      </c>
      <c r="H36" s="65">
        <f t="shared" si="0"/>
        <v>97.46029977885166</v>
      </c>
    </row>
    <row r="37" spans="1:8" s="5" customFormat="1" ht="12.75">
      <c r="A37" s="10" t="s">
        <v>43</v>
      </c>
      <c r="B37" s="24" t="s">
        <v>18</v>
      </c>
      <c r="C37" s="23" t="s">
        <v>19</v>
      </c>
      <c r="D37" s="16" t="s">
        <v>64</v>
      </c>
      <c r="E37" s="27">
        <v>400</v>
      </c>
      <c r="F37" s="27">
        <v>500</v>
      </c>
      <c r="G37" s="27">
        <v>541.5</v>
      </c>
      <c r="H37" s="65">
        <f t="shared" si="0"/>
        <v>108.3</v>
      </c>
    </row>
    <row r="38" spans="1:8" s="5" customFormat="1" ht="12.75">
      <c r="A38" s="10" t="s">
        <v>43</v>
      </c>
      <c r="B38" s="24" t="s">
        <v>18</v>
      </c>
      <c r="C38" s="23" t="s">
        <v>19</v>
      </c>
      <c r="D38" s="16" t="s">
        <v>65</v>
      </c>
      <c r="E38" s="27">
        <v>17600</v>
      </c>
      <c r="F38" s="27">
        <v>22600</v>
      </c>
      <c r="G38" s="27">
        <v>22695.95</v>
      </c>
      <c r="H38" s="65">
        <f t="shared" si="0"/>
        <v>100.42455752212389</v>
      </c>
    </row>
    <row r="39" spans="1:8" s="5" customFormat="1" ht="12.75">
      <c r="A39" s="10" t="s">
        <v>43</v>
      </c>
      <c r="B39" s="24" t="s">
        <v>69</v>
      </c>
      <c r="C39" s="23" t="s">
        <v>11</v>
      </c>
      <c r="D39" s="16" t="s">
        <v>70</v>
      </c>
      <c r="E39" s="27">
        <v>0</v>
      </c>
      <c r="F39" s="27">
        <v>0</v>
      </c>
      <c r="G39" s="27">
        <v>512</v>
      </c>
      <c r="H39" s="31">
        <v>0</v>
      </c>
    </row>
    <row r="40" spans="1:8" s="5" customFormat="1" ht="12.75">
      <c r="A40" s="10" t="s">
        <v>43</v>
      </c>
      <c r="B40" s="24" t="s">
        <v>20</v>
      </c>
      <c r="C40" s="23" t="s">
        <v>7</v>
      </c>
      <c r="D40" s="16" t="s">
        <v>66</v>
      </c>
      <c r="E40" s="27">
        <v>500</v>
      </c>
      <c r="F40" s="27">
        <v>660</v>
      </c>
      <c r="G40" s="27">
        <v>661.75</v>
      </c>
      <c r="H40" s="65">
        <f t="shared" si="0"/>
        <v>100.26515151515152</v>
      </c>
    </row>
    <row r="41" spans="1:8" s="5" customFormat="1" ht="12.75">
      <c r="A41" s="10" t="s">
        <v>43</v>
      </c>
      <c r="B41" s="24" t="s">
        <v>20</v>
      </c>
      <c r="C41" s="23" t="s">
        <v>7</v>
      </c>
      <c r="D41" s="16" t="s">
        <v>21</v>
      </c>
      <c r="E41" s="27">
        <v>900</v>
      </c>
      <c r="F41" s="27">
        <v>1100</v>
      </c>
      <c r="G41" s="27">
        <v>1108.33</v>
      </c>
      <c r="H41" s="65">
        <f t="shared" si="0"/>
        <v>100.75727272727272</v>
      </c>
    </row>
    <row r="42" spans="1:8" s="5" customFormat="1" ht="12.75">
      <c r="A42" s="10" t="s">
        <v>43</v>
      </c>
      <c r="B42" s="24" t="s">
        <v>20</v>
      </c>
      <c r="C42" s="23" t="s">
        <v>7</v>
      </c>
      <c r="D42" s="16" t="s">
        <v>22</v>
      </c>
      <c r="E42" s="27">
        <v>1300</v>
      </c>
      <c r="F42" s="27">
        <v>1300</v>
      </c>
      <c r="G42" s="27">
        <v>1232</v>
      </c>
      <c r="H42" s="65">
        <f t="shared" si="0"/>
        <v>94.76923076923077</v>
      </c>
    </row>
    <row r="43" spans="1:8" s="5" customFormat="1" ht="12.75">
      <c r="A43" s="10" t="s">
        <v>43</v>
      </c>
      <c r="B43" s="24" t="s">
        <v>20</v>
      </c>
      <c r="C43" s="23" t="s">
        <v>7</v>
      </c>
      <c r="D43" s="16" t="s">
        <v>44</v>
      </c>
      <c r="E43" s="27">
        <v>4000</v>
      </c>
      <c r="F43" s="27">
        <v>4000</v>
      </c>
      <c r="G43" s="27">
        <v>3653.3</v>
      </c>
      <c r="H43" s="65">
        <f t="shared" si="0"/>
        <v>91.3325</v>
      </c>
    </row>
    <row r="44" spans="1:8" s="5" customFormat="1" ht="12.75">
      <c r="A44" s="10" t="s">
        <v>43</v>
      </c>
      <c r="B44" s="24" t="s">
        <v>20</v>
      </c>
      <c r="C44" s="23" t="s">
        <v>7</v>
      </c>
      <c r="D44" s="16" t="s">
        <v>23</v>
      </c>
      <c r="E44" s="27">
        <v>2500</v>
      </c>
      <c r="F44" s="27">
        <v>2500</v>
      </c>
      <c r="G44" s="27">
        <v>2317.71</v>
      </c>
      <c r="H44" s="65">
        <f t="shared" si="0"/>
        <v>92.7084</v>
      </c>
    </row>
    <row r="45" spans="1:8" s="5" customFormat="1" ht="12.75">
      <c r="A45" s="10" t="s">
        <v>43</v>
      </c>
      <c r="B45" s="24" t="s">
        <v>20</v>
      </c>
      <c r="C45" s="23" t="s">
        <v>7</v>
      </c>
      <c r="D45" s="16" t="s">
        <v>24</v>
      </c>
      <c r="E45" s="27">
        <v>1700</v>
      </c>
      <c r="F45" s="27">
        <v>1700</v>
      </c>
      <c r="G45" s="27">
        <v>1730.72</v>
      </c>
      <c r="H45" s="65">
        <f t="shared" si="0"/>
        <v>101.80705882352942</v>
      </c>
    </row>
    <row r="46" spans="1:8" s="5" customFormat="1" ht="12.75">
      <c r="A46" s="10" t="s">
        <v>43</v>
      </c>
      <c r="B46" s="24" t="s">
        <v>20</v>
      </c>
      <c r="C46" s="23" t="s">
        <v>7</v>
      </c>
      <c r="D46" s="16" t="s">
        <v>25</v>
      </c>
      <c r="E46" s="27">
        <v>400</v>
      </c>
      <c r="F46" s="27">
        <v>700</v>
      </c>
      <c r="G46" s="27">
        <v>754.01</v>
      </c>
      <c r="H46" s="65">
        <f t="shared" si="0"/>
        <v>107.71571428571428</v>
      </c>
    </row>
    <row r="47" spans="1:8" s="5" customFormat="1" ht="12.75">
      <c r="A47" s="10" t="s">
        <v>43</v>
      </c>
      <c r="B47" s="24" t="s">
        <v>20</v>
      </c>
      <c r="C47" s="23" t="s">
        <v>7</v>
      </c>
      <c r="D47" s="16" t="s">
        <v>31</v>
      </c>
      <c r="E47" s="27">
        <v>22000</v>
      </c>
      <c r="F47" s="27">
        <v>25800</v>
      </c>
      <c r="G47" s="27">
        <v>25858.28</v>
      </c>
      <c r="H47" s="65">
        <f t="shared" si="0"/>
        <v>100.22589147286821</v>
      </c>
    </row>
    <row r="48" spans="1:8" s="5" customFormat="1" ht="12.75">
      <c r="A48" s="10" t="s">
        <v>43</v>
      </c>
      <c r="B48" s="24" t="s">
        <v>20</v>
      </c>
      <c r="C48" s="23" t="s">
        <v>7</v>
      </c>
      <c r="D48" s="15" t="s">
        <v>67</v>
      </c>
      <c r="E48" s="27">
        <v>4500</v>
      </c>
      <c r="F48" s="27">
        <v>5000</v>
      </c>
      <c r="G48" s="27">
        <v>5061.09</v>
      </c>
      <c r="H48" s="65">
        <f t="shared" si="0"/>
        <v>101.2218</v>
      </c>
    </row>
    <row r="49" spans="1:8" s="5" customFormat="1" ht="12.75">
      <c r="A49" s="10" t="s">
        <v>43</v>
      </c>
      <c r="B49" s="24" t="s">
        <v>20</v>
      </c>
      <c r="C49" s="23" t="s">
        <v>7</v>
      </c>
      <c r="D49" s="15" t="s">
        <v>74</v>
      </c>
      <c r="E49" s="27">
        <v>0</v>
      </c>
      <c r="F49" s="27">
        <v>700</v>
      </c>
      <c r="G49" s="27">
        <v>731.36</v>
      </c>
      <c r="H49" s="65">
        <f t="shared" si="0"/>
        <v>104.48</v>
      </c>
    </row>
    <row r="50" spans="1:8" s="5" customFormat="1" ht="12.75">
      <c r="A50" s="10" t="s">
        <v>43</v>
      </c>
      <c r="B50" s="24" t="s">
        <v>20</v>
      </c>
      <c r="C50" s="23" t="s">
        <v>7</v>
      </c>
      <c r="D50" s="15" t="s">
        <v>73</v>
      </c>
      <c r="E50" s="27">
        <v>0</v>
      </c>
      <c r="F50" s="27">
        <v>38025.24</v>
      </c>
      <c r="G50" s="27">
        <v>38025.24</v>
      </c>
      <c r="H50" s="65">
        <f t="shared" si="0"/>
        <v>100</v>
      </c>
    </row>
    <row r="51" spans="1:8" s="5" customFormat="1" ht="12.75">
      <c r="A51" s="10" t="s">
        <v>43</v>
      </c>
      <c r="B51" s="24" t="s">
        <v>28</v>
      </c>
      <c r="C51" s="23" t="s">
        <v>5</v>
      </c>
      <c r="D51" s="15" t="s">
        <v>55</v>
      </c>
      <c r="E51" s="27">
        <v>0</v>
      </c>
      <c r="F51" s="27">
        <v>3600</v>
      </c>
      <c r="G51" s="27">
        <v>3304.18</v>
      </c>
      <c r="H51" s="65">
        <f t="shared" si="0"/>
        <v>91.78277777777778</v>
      </c>
    </row>
    <row r="52" spans="1:8" s="5" customFormat="1" ht="12.75">
      <c r="A52" s="10" t="s">
        <v>43</v>
      </c>
      <c r="B52" s="24" t="s">
        <v>27</v>
      </c>
      <c r="C52" s="23" t="s">
        <v>7</v>
      </c>
      <c r="D52" s="15" t="s">
        <v>30</v>
      </c>
      <c r="E52" s="27">
        <v>2800</v>
      </c>
      <c r="F52" s="27">
        <v>3260</v>
      </c>
      <c r="G52" s="27">
        <v>3295.75</v>
      </c>
      <c r="H52" s="65">
        <f t="shared" si="0"/>
        <v>101.09662576687117</v>
      </c>
    </row>
    <row r="53" spans="1:8" s="5" customFormat="1" ht="12.75">
      <c r="A53" s="10" t="s">
        <v>43</v>
      </c>
      <c r="B53" s="24" t="s">
        <v>40</v>
      </c>
      <c r="C53" s="23"/>
      <c r="D53" s="16" t="s">
        <v>41</v>
      </c>
      <c r="E53" s="27">
        <v>0</v>
      </c>
      <c r="F53" s="27">
        <v>0</v>
      </c>
      <c r="G53" s="27">
        <v>223.55</v>
      </c>
      <c r="H53" s="31">
        <v>0</v>
      </c>
    </row>
    <row r="54" spans="1:8" s="5" customFormat="1" ht="12.75">
      <c r="A54" s="10" t="s">
        <v>43</v>
      </c>
      <c r="B54" s="24" t="s">
        <v>28</v>
      </c>
      <c r="C54" s="23" t="s">
        <v>29</v>
      </c>
      <c r="D54" s="15" t="s">
        <v>32</v>
      </c>
      <c r="E54" s="27">
        <v>8000</v>
      </c>
      <c r="F54" s="27">
        <v>4654</v>
      </c>
      <c r="G54" s="27">
        <v>651</v>
      </c>
      <c r="H54" s="65">
        <f t="shared" si="0"/>
        <v>13.987967339922648</v>
      </c>
    </row>
    <row r="55" spans="1:8" s="5" customFormat="1" ht="12.75">
      <c r="A55" s="101" t="s">
        <v>59</v>
      </c>
      <c r="B55" s="102"/>
      <c r="C55" s="102"/>
      <c r="D55" s="103"/>
      <c r="E55" s="34">
        <f>SUM(E27:E54)</f>
        <v>1041183</v>
      </c>
      <c r="F55" s="34">
        <f>SUM(F27:F54)</f>
        <v>1142527.24</v>
      </c>
      <c r="G55" s="34">
        <f>SUM(G27:G54)</f>
        <v>1124083.26</v>
      </c>
      <c r="H55" s="72">
        <f t="shared" si="0"/>
        <v>98.38568575397818</v>
      </c>
    </row>
    <row r="56" spans="1:8" s="5" customFormat="1" ht="12.75">
      <c r="A56" s="10" t="s">
        <v>77</v>
      </c>
      <c r="B56" s="24" t="s">
        <v>33</v>
      </c>
      <c r="C56" s="23"/>
      <c r="D56" s="16" t="s">
        <v>92</v>
      </c>
      <c r="E56" s="35">
        <v>0</v>
      </c>
      <c r="F56" s="35">
        <v>100</v>
      </c>
      <c r="G56" s="35">
        <v>100</v>
      </c>
      <c r="H56" s="71">
        <f t="shared" si="0"/>
        <v>100</v>
      </c>
    </row>
    <row r="57" spans="1:8" s="5" customFormat="1" ht="12.75">
      <c r="A57" s="10" t="s">
        <v>77</v>
      </c>
      <c r="B57" s="24" t="s">
        <v>33</v>
      </c>
      <c r="C57" s="23"/>
      <c r="D57" s="16" t="s">
        <v>78</v>
      </c>
      <c r="E57" s="27">
        <v>0</v>
      </c>
      <c r="F57" s="27">
        <v>400</v>
      </c>
      <c r="G57" s="27">
        <v>400</v>
      </c>
      <c r="H57" s="71">
        <f t="shared" si="0"/>
        <v>100</v>
      </c>
    </row>
    <row r="58" spans="1:8" s="5" customFormat="1" ht="13.5" thickBot="1">
      <c r="A58" s="101" t="s">
        <v>79</v>
      </c>
      <c r="B58" s="102"/>
      <c r="C58" s="102"/>
      <c r="D58" s="103"/>
      <c r="E58" s="40">
        <f>SUM(E56:E57)</f>
        <v>0</v>
      </c>
      <c r="F58" s="40">
        <f>SUM(F56:F57)</f>
        <v>500</v>
      </c>
      <c r="G58" s="40">
        <f>SUM(G56:G57)</f>
        <v>500</v>
      </c>
      <c r="H58" s="72">
        <f t="shared" si="0"/>
        <v>100</v>
      </c>
    </row>
    <row r="59" spans="1:8" s="5" customFormat="1" ht="14.25" thickBot="1" thickTop="1">
      <c r="A59" s="86" t="s">
        <v>45</v>
      </c>
      <c r="B59" s="99"/>
      <c r="C59" s="99"/>
      <c r="D59" s="100"/>
      <c r="E59" s="36">
        <f>SUM(E55,E23,E58,E26)</f>
        <v>1390013</v>
      </c>
      <c r="F59" s="36">
        <f>SUM(F55,F23,F58,F26)</f>
        <v>1573433.17</v>
      </c>
      <c r="G59" s="36">
        <f>SUM(G55,G23,G58,G26)</f>
        <v>1554989.19</v>
      </c>
      <c r="H59" s="73">
        <f>G59*100/F59</f>
        <v>98.82778751893225</v>
      </c>
    </row>
    <row r="60" spans="1:8" s="5" customFormat="1" ht="13.5" thickTop="1">
      <c r="A60" s="56"/>
      <c r="B60" s="56"/>
      <c r="C60" s="56"/>
      <c r="D60" s="56"/>
      <c r="E60" s="57"/>
      <c r="F60" s="57"/>
      <c r="G60" s="57"/>
      <c r="H60" s="58"/>
    </row>
    <row r="61" spans="1:8" s="5" customFormat="1" ht="12.75">
      <c r="A61" s="55"/>
      <c r="B61" s="55"/>
      <c r="C61" s="55"/>
      <c r="D61" s="55"/>
      <c r="E61" s="59"/>
      <c r="F61" s="59"/>
      <c r="G61" s="59"/>
      <c r="H61" s="60"/>
    </row>
    <row r="62" spans="1:8" s="5" customFormat="1" ht="12.75">
      <c r="A62" s="55"/>
      <c r="B62" s="55"/>
      <c r="C62" s="55"/>
      <c r="D62" s="55"/>
      <c r="E62" s="59"/>
      <c r="F62" s="59"/>
      <c r="G62" s="59"/>
      <c r="H62" s="60"/>
    </row>
    <row r="63" spans="1:8" s="5" customFormat="1" ht="12.75">
      <c r="A63" s="55"/>
      <c r="B63" s="55"/>
      <c r="C63" s="55"/>
      <c r="D63" s="55"/>
      <c r="E63" s="59"/>
      <c r="F63" s="59"/>
      <c r="G63" s="59"/>
      <c r="H63" s="60"/>
    </row>
    <row r="64" spans="1:8" s="5" customFormat="1" ht="12.75">
      <c r="A64" s="55"/>
      <c r="B64" s="55"/>
      <c r="C64" s="55"/>
      <c r="D64" s="55"/>
      <c r="E64" s="59"/>
      <c r="F64" s="59"/>
      <c r="G64" s="59"/>
      <c r="H64" s="60"/>
    </row>
    <row r="65" spans="1:8" s="5" customFormat="1" ht="13.5" thickBot="1">
      <c r="A65" s="61"/>
      <c r="B65" s="61"/>
      <c r="C65" s="61"/>
      <c r="D65" s="61"/>
      <c r="E65" s="62"/>
      <c r="F65" s="62"/>
      <c r="G65" s="62"/>
      <c r="H65" s="63"/>
    </row>
    <row r="66" spans="1:8" s="5" customFormat="1" ht="13.5" thickBot="1">
      <c r="A66" s="92" t="s">
        <v>0</v>
      </c>
      <c r="B66" s="92"/>
      <c r="C66" s="92"/>
      <c r="D66" s="95"/>
      <c r="E66" s="92" t="s">
        <v>111</v>
      </c>
      <c r="F66" s="92"/>
      <c r="G66" s="92"/>
      <c r="H66" s="92"/>
    </row>
    <row r="67" spans="1:8" s="5" customFormat="1" ht="24.75" thickBot="1">
      <c r="A67" s="6" t="s">
        <v>35</v>
      </c>
      <c r="B67" s="90" t="s">
        <v>58</v>
      </c>
      <c r="C67" s="91"/>
      <c r="D67" s="7" t="s">
        <v>1</v>
      </c>
      <c r="E67" s="7" t="s">
        <v>2</v>
      </c>
      <c r="F67" s="7" t="s">
        <v>3</v>
      </c>
      <c r="G67" s="7" t="s">
        <v>4</v>
      </c>
      <c r="H67" s="30" t="s">
        <v>34</v>
      </c>
    </row>
    <row r="68" spans="1:8" s="5" customFormat="1" ht="12.75">
      <c r="A68" s="32" t="s">
        <v>8</v>
      </c>
      <c r="B68" s="38" t="s">
        <v>93</v>
      </c>
      <c r="C68" s="39" t="s">
        <v>7</v>
      </c>
      <c r="D68" s="45" t="s">
        <v>95</v>
      </c>
      <c r="E68" s="44">
        <v>0</v>
      </c>
      <c r="F68" s="44">
        <v>7500</v>
      </c>
      <c r="G68" s="44">
        <v>7500</v>
      </c>
      <c r="H68" s="74">
        <f>G68*100/F68</f>
        <v>100</v>
      </c>
    </row>
    <row r="69" spans="1:8" s="5" customFormat="1" ht="12.75">
      <c r="A69" s="48">
        <v>111</v>
      </c>
      <c r="B69" s="38" t="s">
        <v>93</v>
      </c>
      <c r="C69" s="39" t="s">
        <v>7</v>
      </c>
      <c r="D69" s="32" t="s">
        <v>96</v>
      </c>
      <c r="E69" s="47">
        <v>0</v>
      </c>
      <c r="F69" s="47">
        <v>45381.78</v>
      </c>
      <c r="G69" s="47">
        <v>45381.78</v>
      </c>
      <c r="H69" s="75">
        <f>G69*100/F69</f>
        <v>100</v>
      </c>
    </row>
    <row r="70" spans="1:8" s="5" customFormat="1" ht="12.75">
      <c r="A70" s="96" t="s">
        <v>68</v>
      </c>
      <c r="B70" s="97"/>
      <c r="C70" s="97"/>
      <c r="D70" s="98"/>
      <c r="E70" s="46">
        <f>SUM(E68:E69)</f>
        <v>0</v>
      </c>
      <c r="F70" s="46">
        <f>SUM(F68:F69)</f>
        <v>52881.78</v>
      </c>
      <c r="G70" s="46">
        <f>SUM(G68:G69)</f>
        <v>52881.78</v>
      </c>
      <c r="H70" s="76">
        <f>G70*100/F70</f>
        <v>100</v>
      </c>
    </row>
    <row r="71" spans="1:8" s="5" customFormat="1" ht="12.75">
      <c r="A71" s="32" t="s">
        <v>101</v>
      </c>
      <c r="B71" s="77" t="s">
        <v>93</v>
      </c>
      <c r="C71" s="78" t="s">
        <v>7</v>
      </c>
      <c r="D71" s="78" t="s">
        <v>104</v>
      </c>
      <c r="E71" s="35">
        <v>0</v>
      </c>
      <c r="F71" s="35">
        <v>1323735.89</v>
      </c>
      <c r="G71" s="35">
        <v>1323735.89</v>
      </c>
      <c r="H71" s="71">
        <v>100</v>
      </c>
    </row>
    <row r="72" spans="1:8" s="5" customFormat="1" ht="12.75">
      <c r="A72" s="32" t="s">
        <v>102</v>
      </c>
      <c r="B72" s="77" t="s">
        <v>93</v>
      </c>
      <c r="C72" s="78" t="s">
        <v>7</v>
      </c>
      <c r="D72" s="78" t="s">
        <v>103</v>
      </c>
      <c r="E72" s="35">
        <v>0</v>
      </c>
      <c r="F72" s="35">
        <v>155733.93</v>
      </c>
      <c r="G72" s="35">
        <v>155733.93</v>
      </c>
      <c r="H72" s="71">
        <v>100</v>
      </c>
    </row>
    <row r="73" spans="1:8" s="5" customFormat="1" ht="12.75">
      <c r="A73" s="107" t="s">
        <v>105</v>
      </c>
      <c r="B73" s="108"/>
      <c r="C73" s="108"/>
      <c r="D73" s="109"/>
      <c r="E73" s="34">
        <v>0</v>
      </c>
      <c r="F73" s="34">
        <v>1479469.82</v>
      </c>
      <c r="G73" s="34">
        <v>1479469.82</v>
      </c>
      <c r="H73" s="72">
        <v>100</v>
      </c>
    </row>
    <row r="74" spans="1:8" s="5" customFormat="1" ht="12.75">
      <c r="A74" s="32" t="s">
        <v>77</v>
      </c>
      <c r="B74" s="77" t="s">
        <v>93</v>
      </c>
      <c r="C74" s="78" t="s">
        <v>29</v>
      </c>
      <c r="D74" s="78" t="s">
        <v>106</v>
      </c>
      <c r="E74" s="35">
        <v>0</v>
      </c>
      <c r="F74" s="35">
        <v>3599</v>
      </c>
      <c r="G74" s="35">
        <v>3599</v>
      </c>
      <c r="H74" s="71">
        <v>100</v>
      </c>
    </row>
    <row r="75" spans="1:8" s="5" customFormat="1" ht="12.75">
      <c r="A75" s="96" t="s">
        <v>107</v>
      </c>
      <c r="B75" s="110"/>
      <c r="C75" s="110"/>
      <c r="D75" s="111"/>
      <c r="E75" s="34">
        <v>0</v>
      </c>
      <c r="F75" s="34">
        <v>3599</v>
      </c>
      <c r="G75" s="34">
        <v>3599</v>
      </c>
      <c r="H75" s="72">
        <v>100</v>
      </c>
    </row>
    <row r="76" spans="1:8" s="5" customFormat="1" ht="12.75">
      <c r="A76" s="32" t="s">
        <v>80</v>
      </c>
      <c r="B76" s="38" t="s">
        <v>81</v>
      </c>
      <c r="C76" s="39" t="s">
        <v>82</v>
      </c>
      <c r="D76" s="37" t="s">
        <v>83</v>
      </c>
      <c r="E76" s="35">
        <v>0</v>
      </c>
      <c r="F76" s="35">
        <v>5500</v>
      </c>
      <c r="G76" s="35">
        <v>5500</v>
      </c>
      <c r="H76" s="71">
        <f>G76*100/F76</f>
        <v>100</v>
      </c>
    </row>
    <row r="77" spans="1:8" s="5" customFormat="1" ht="12.75">
      <c r="A77" s="51">
        <v>43</v>
      </c>
      <c r="B77" s="49" t="s">
        <v>71</v>
      </c>
      <c r="C77" s="50" t="s">
        <v>7</v>
      </c>
      <c r="D77" s="52" t="s">
        <v>72</v>
      </c>
      <c r="E77" s="53">
        <v>2000</v>
      </c>
      <c r="F77" s="53">
        <v>8824</v>
      </c>
      <c r="G77" s="53">
        <v>8824</v>
      </c>
      <c r="H77" s="71">
        <f>G77*100/F77</f>
        <v>100</v>
      </c>
    </row>
    <row r="78" spans="1:8" s="5" customFormat="1" ht="13.5" thickBot="1">
      <c r="A78" s="112" t="s">
        <v>94</v>
      </c>
      <c r="B78" s="113"/>
      <c r="C78" s="113"/>
      <c r="D78" s="114"/>
      <c r="E78" s="54">
        <f>SUM(E71:E72)</f>
        <v>0</v>
      </c>
      <c r="F78" s="54">
        <v>14324</v>
      </c>
      <c r="G78" s="54">
        <v>14324</v>
      </c>
      <c r="H78" s="71">
        <v>100</v>
      </c>
    </row>
    <row r="79" spans="1:8" s="5" customFormat="1" ht="14.25" thickBot="1" thickTop="1">
      <c r="A79" s="86" t="s">
        <v>50</v>
      </c>
      <c r="B79" s="87"/>
      <c r="C79" s="87"/>
      <c r="D79" s="88"/>
      <c r="E79" s="33">
        <v>2000</v>
      </c>
      <c r="F79" s="33">
        <v>1550274.6</v>
      </c>
      <c r="G79" s="33">
        <v>1550274.6</v>
      </c>
      <c r="H79" s="73">
        <v>100</v>
      </c>
    </row>
    <row r="80" spans="1:8" s="5" customFormat="1" ht="14.25" thickBot="1" thickTop="1">
      <c r="A80" s="81">
        <v>46</v>
      </c>
      <c r="B80" s="79" t="s">
        <v>108</v>
      </c>
      <c r="C80" s="85"/>
      <c r="D80" s="80" t="s">
        <v>109</v>
      </c>
      <c r="E80" s="53">
        <v>0</v>
      </c>
      <c r="F80" s="53">
        <v>69796</v>
      </c>
      <c r="G80" s="53">
        <v>69796</v>
      </c>
      <c r="H80" s="74">
        <v>100</v>
      </c>
    </row>
    <row r="81" spans="1:8" s="5" customFormat="1" ht="14.25" thickBot="1" thickTop="1">
      <c r="A81" s="86" t="s">
        <v>110</v>
      </c>
      <c r="B81" s="87"/>
      <c r="C81" s="87"/>
      <c r="D81" s="88"/>
      <c r="E81" s="82">
        <v>0</v>
      </c>
      <c r="F81" s="82">
        <v>69796</v>
      </c>
      <c r="G81" s="82">
        <v>69796</v>
      </c>
      <c r="H81" s="73">
        <v>100</v>
      </c>
    </row>
    <row r="82" spans="1:8" s="4" customFormat="1" ht="14.25" thickBot="1" thickTop="1">
      <c r="A82" s="104" t="s">
        <v>112</v>
      </c>
      <c r="B82" s="105"/>
      <c r="C82" s="105"/>
      <c r="D82" s="106"/>
      <c r="E82" s="83">
        <v>1392013</v>
      </c>
      <c r="F82" s="83">
        <v>3193503.77</v>
      </c>
      <c r="G82" s="83">
        <v>3175059.79</v>
      </c>
      <c r="H82" s="84">
        <v>99.42</v>
      </c>
    </row>
    <row r="83" spans="1:8" ht="13.5" thickTop="1">
      <c r="A83" s="1"/>
      <c r="B83" s="2"/>
      <c r="C83" s="2"/>
      <c r="E83" s="3"/>
      <c r="F83" s="3"/>
      <c r="G83" s="3"/>
      <c r="H83" s="3"/>
    </row>
    <row r="84" spans="1:8" ht="12.75">
      <c r="A84" s="1"/>
      <c r="B84" s="2"/>
      <c r="C84" s="2"/>
      <c r="E84" s="3"/>
      <c r="F84" s="3"/>
      <c r="G84" s="3"/>
      <c r="H84" s="3"/>
    </row>
    <row r="85" spans="1:8" ht="12.75">
      <c r="A85" s="1"/>
      <c r="B85" s="2"/>
      <c r="C85" s="2"/>
      <c r="E85" s="3"/>
      <c r="F85" s="3"/>
      <c r="G85" s="3"/>
      <c r="H85" s="3"/>
    </row>
    <row r="86" spans="1:8" ht="12.75">
      <c r="A86" s="1"/>
      <c r="B86" s="2"/>
      <c r="C86" s="2"/>
      <c r="E86" s="3"/>
      <c r="F86" s="3"/>
      <c r="G86" s="3"/>
      <c r="H86" s="3"/>
    </row>
    <row r="87" spans="1:3" ht="12.75">
      <c r="A87" s="1"/>
      <c r="B87" s="2"/>
      <c r="C87" s="2"/>
    </row>
    <row r="88" spans="1:3" ht="12.75">
      <c r="A88" s="1"/>
      <c r="B88" s="2"/>
      <c r="C88" s="2"/>
    </row>
    <row r="89" spans="1:3" ht="12.75">
      <c r="A89" s="1"/>
      <c r="B89" s="2"/>
      <c r="C89" s="2"/>
    </row>
    <row r="90" spans="1:3" ht="12.75">
      <c r="A90" s="1"/>
      <c r="B90" s="2"/>
      <c r="C90" s="2"/>
    </row>
    <row r="91" spans="1:3" ht="12.75">
      <c r="A91" s="1"/>
      <c r="B91" s="2"/>
      <c r="C91" s="2"/>
    </row>
    <row r="92" spans="1:3" ht="12.75">
      <c r="A92" s="1"/>
      <c r="B92" s="2"/>
      <c r="C92" s="2"/>
    </row>
    <row r="93" spans="1:3" ht="12.75">
      <c r="A93" s="1"/>
      <c r="B93" s="2"/>
      <c r="C93" s="2"/>
    </row>
    <row r="94" spans="1:3" ht="12.75">
      <c r="A94" s="1"/>
      <c r="B94" s="2"/>
      <c r="C94" s="2"/>
    </row>
    <row r="95" spans="1:3" ht="12.75">
      <c r="A95" s="1"/>
      <c r="B95" s="2"/>
      <c r="C95" s="2"/>
    </row>
    <row r="96" spans="1:3" ht="12.75">
      <c r="A96" s="1"/>
      <c r="B96" s="2"/>
      <c r="C96" s="2"/>
    </row>
    <row r="97" spans="1:3" ht="12.75">
      <c r="A97" s="1"/>
      <c r="B97" s="2"/>
      <c r="C97" s="2"/>
    </row>
    <row r="98" spans="1:3" ht="12.75">
      <c r="A98" s="1"/>
      <c r="B98" s="2"/>
      <c r="C98" s="2"/>
    </row>
    <row r="99" spans="1:3" ht="12.75">
      <c r="A99" s="1"/>
      <c r="B99" s="2"/>
      <c r="C99" s="2"/>
    </row>
    <row r="100" spans="1:3" ht="12.75">
      <c r="A100" s="1"/>
      <c r="B100" s="2"/>
      <c r="C100" s="2"/>
    </row>
    <row r="101" spans="1:3" ht="12.75">
      <c r="A101" s="1"/>
      <c r="B101" s="2"/>
      <c r="C101" s="2"/>
    </row>
    <row r="102" spans="1:3" ht="12.75">
      <c r="A102" s="1"/>
      <c r="B102" s="2"/>
      <c r="C102" s="2"/>
    </row>
    <row r="103" spans="1:3" ht="12.75">
      <c r="A103" s="1"/>
      <c r="B103" s="2"/>
      <c r="C103" s="2"/>
    </row>
    <row r="104" spans="1:3" ht="12.75">
      <c r="A104" s="1"/>
      <c r="B104" s="2"/>
      <c r="C104" s="2"/>
    </row>
    <row r="105" spans="1:3" ht="12.75">
      <c r="A105" s="1"/>
      <c r="B105" s="2"/>
      <c r="C105" s="2"/>
    </row>
    <row r="106" spans="1:3" ht="12.75">
      <c r="A106" s="1"/>
      <c r="B106" s="2"/>
      <c r="C106" s="2"/>
    </row>
    <row r="107" spans="1:3" ht="12.75">
      <c r="A107" s="1"/>
      <c r="B107" s="2"/>
      <c r="C107" s="2"/>
    </row>
    <row r="108" spans="1:3" ht="12.75">
      <c r="A108" s="1"/>
      <c r="B108" s="2"/>
      <c r="C108" s="2"/>
    </row>
    <row r="109" spans="1:3" ht="12.75">
      <c r="A109" s="1"/>
      <c r="B109" s="2"/>
      <c r="C109" s="2"/>
    </row>
    <row r="110" spans="1:3" ht="12.75">
      <c r="A110" s="1"/>
      <c r="B110" s="2"/>
      <c r="C110" s="2"/>
    </row>
    <row r="111" spans="1:3" ht="12.75">
      <c r="A111" s="1"/>
      <c r="B111" s="2"/>
      <c r="C111" s="2"/>
    </row>
    <row r="112" spans="1:3" ht="12.75">
      <c r="A112" s="1"/>
      <c r="B112" s="2"/>
      <c r="C112" s="2"/>
    </row>
    <row r="113" spans="1:3" ht="12.75">
      <c r="A113" s="1"/>
      <c r="B113" s="2"/>
      <c r="C113" s="2"/>
    </row>
    <row r="114" spans="1:3" ht="12.75">
      <c r="A114" s="1"/>
      <c r="B114" s="2"/>
      <c r="C114" s="2"/>
    </row>
    <row r="115" spans="1:3" ht="12.75">
      <c r="A115" s="1"/>
      <c r="B115" s="2"/>
      <c r="C115" s="2"/>
    </row>
    <row r="116" spans="1:3" ht="12.75">
      <c r="A116" s="1"/>
      <c r="B116" s="2"/>
      <c r="C116" s="2"/>
    </row>
    <row r="117" spans="1:3" ht="12.75">
      <c r="A117" s="1"/>
      <c r="B117" s="2"/>
      <c r="C117" s="2"/>
    </row>
    <row r="118" spans="1:3" ht="12.75">
      <c r="A118" s="1"/>
      <c r="B118" s="2"/>
      <c r="C118" s="2"/>
    </row>
    <row r="119" spans="1:3" ht="12.75">
      <c r="A119" s="1"/>
      <c r="B119" s="2"/>
      <c r="C119" s="2"/>
    </row>
    <row r="120" spans="1:3" ht="12.75">
      <c r="A120" s="1"/>
      <c r="B120" s="2"/>
      <c r="C120" s="2"/>
    </row>
    <row r="121" spans="1:3" ht="12.75">
      <c r="A121" s="1"/>
      <c r="B121" s="2"/>
      <c r="C121" s="2"/>
    </row>
    <row r="122" spans="1:3" ht="12.75">
      <c r="A122" s="1"/>
      <c r="B122" s="2"/>
      <c r="C122" s="2"/>
    </row>
    <row r="123" spans="1:3" ht="12.75">
      <c r="A123" s="1"/>
      <c r="B123" s="2"/>
      <c r="C123" s="2"/>
    </row>
    <row r="124" spans="1:3" ht="12.75">
      <c r="A124" s="1"/>
      <c r="B124" s="2"/>
      <c r="C124" s="2"/>
    </row>
    <row r="125" spans="1:3" ht="12.75">
      <c r="A125" s="1"/>
      <c r="B125" s="2"/>
      <c r="C125" s="2"/>
    </row>
    <row r="126" spans="1:3" ht="12.75">
      <c r="A126" s="1"/>
      <c r="B126" s="2"/>
      <c r="C126" s="2"/>
    </row>
    <row r="127" spans="1:3" ht="12.75">
      <c r="A127" s="1"/>
      <c r="B127" s="2"/>
      <c r="C127" s="2"/>
    </row>
    <row r="128" spans="1:3" ht="12.75">
      <c r="A128" s="1"/>
      <c r="B128" s="2"/>
      <c r="C128" s="2"/>
    </row>
    <row r="129" spans="1:3" ht="12.75">
      <c r="A129" s="1"/>
      <c r="B129" s="2"/>
      <c r="C129" s="2"/>
    </row>
    <row r="130" spans="1:3" ht="12.75">
      <c r="A130" s="1"/>
      <c r="B130" s="2"/>
      <c r="C130" s="2"/>
    </row>
    <row r="131" spans="1:3" ht="12.75">
      <c r="A131" s="1"/>
      <c r="B131" s="2"/>
      <c r="C131" s="2"/>
    </row>
    <row r="132" spans="1:3" ht="12.75">
      <c r="A132" s="1"/>
      <c r="B132" s="2"/>
      <c r="C132" s="2"/>
    </row>
    <row r="133" spans="1:3" ht="12.75">
      <c r="A133" s="1"/>
      <c r="B133" s="2"/>
      <c r="C133" s="2"/>
    </row>
    <row r="134" spans="1:3" ht="12.75">
      <c r="A134" s="1"/>
      <c r="B134" s="2"/>
      <c r="C134" s="2"/>
    </row>
    <row r="135" spans="1:3" ht="12.75">
      <c r="A135" s="1"/>
      <c r="B135" s="2"/>
      <c r="C135" s="2"/>
    </row>
    <row r="136" spans="1:3" ht="12.75">
      <c r="A136" s="1"/>
      <c r="B136" s="2"/>
      <c r="C136" s="2"/>
    </row>
    <row r="137" spans="1:3" ht="12.75">
      <c r="A137" s="1"/>
      <c r="B137" s="2"/>
      <c r="C137" s="2"/>
    </row>
    <row r="138" spans="1:3" ht="12.75">
      <c r="A138" s="1"/>
      <c r="B138" s="2"/>
      <c r="C138" s="2"/>
    </row>
    <row r="139" spans="1:3" ht="12.75">
      <c r="A139" s="1"/>
      <c r="B139" s="2"/>
      <c r="C139" s="2"/>
    </row>
    <row r="140" spans="1:3" ht="12.75">
      <c r="A140" s="1"/>
      <c r="B140" s="2"/>
      <c r="C140" s="2"/>
    </row>
    <row r="141" spans="1:3" ht="12.75">
      <c r="A141" s="1"/>
      <c r="B141" s="2"/>
      <c r="C141" s="2"/>
    </row>
    <row r="142" spans="1:3" ht="12.75">
      <c r="A142" s="1"/>
      <c r="B142" s="2"/>
      <c r="C142" s="2"/>
    </row>
    <row r="143" spans="1:3" ht="12.75">
      <c r="A143" s="1"/>
      <c r="B143" s="2"/>
      <c r="C143" s="2"/>
    </row>
    <row r="144" spans="1:3" ht="12.75">
      <c r="A144" s="1"/>
      <c r="B144" s="2"/>
      <c r="C144" s="2"/>
    </row>
    <row r="145" spans="1:3" ht="12.75">
      <c r="A145" s="1"/>
      <c r="B145" s="1"/>
      <c r="C145" s="1"/>
    </row>
    <row r="146" spans="1:3" ht="12.75">
      <c r="A146" s="1"/>
      <c r="B146" s="1"/>
      <c r="C146" s="1"/>
    </row>
    <row r="147" spans="1:3" ht="12.75">
      <c r="A147" s="1"/>
      <c r="B147" s="1"/>
      <c r="C147" s="1"/>
    </row>
    <row r="148" spans="1:3" ht="12.75">
      <c r="A148" s="1"/>
      <c r="B148" s="1"/>
      <c r="C148" s="1"/>
    </row>
    <row r="149" spans="1:3" ht="12.75">
      <c r="A149" s="1"/>
      <c r="B149" s="1"/>
      <c r="C149" s="1"/>
    </row>
    <row r="150" spans="1:3" ht="12.75">
      <c r="A150" s="1"/>
      <c r="B150" s="1"/>
      <c r="C150" s="1"/>
    </row>
    <row r="151" spans="1:3" ht="12.75">
      <c r="A151" s="1"/>
      <c r="B151" s="1"/>
      <c r="C151" s="1"/>
    </row>
    <row r="152" spans="1:3" ht="12.75">
      <c r="A152" s="1"/>
      <c r="B152" s="1"/>
      <c r="C152" s="1"/>
    </row>
    <row r="153" spans="1:3" ht="12.75">
      <c r="A153" s="1"/>
      <c r="B153" s="1"/>
      <c r="C153" s="1"/>
    </row>
    <row r="154" spans="1:3" ht="12.75">
      <c r="A154" s="1"/>
      <c r="B154" s="1"/>
      <c r="C154" s="1"/>
    </row>
    <row r="155" spans="1:3" ht="12.75">
      <c r="A155" s="1"/>
      <c r="B155" s="1"/>
      <c r="C155" s="1"/>
    </row>
    <row r="156" spans="1:3" ht="12.75">
      <c r="A156" s="1"/>
      <c r="B156" s="1"/>
      <c r="C156" s="1"/>
    </row>
    <row r="157" spans="1:3" ht="12.75">
      <c r="A157" s="1"/>
      <c r="B157" s="1"/>
      <c r="C157" s="1"/>
    </row>
    <row r="158" spans="1:3" ht="12.75">
      <c r="A158" s="1"/>
      <c r="B158" s="1"/>
      <c r="C158" s="1"/>
    </row>
    <row r="159" spans="1:3" ht="12.75">
      <c r="A159" s="1"/>
      <c r="B159" s="1"/>
      <c r="C159" s="1"/>
    </row>
    <row r="160" spans="1:3" ht="12.75">
      <c r="A160" s="1"/>
      <c r="B160" s="1"/>
      <c r="C160" s="1"/>
    </row>
    <row r="161" spans="1:3" ht="12.75">
      <c r="A161" s="1"/>
      <c r="B161" s="1"/>
      <c r="C161" s="1"/>
    </row>
    <row r="162" spans="1:3" ht="12.75">
      <c r="A162" s="1"/>
      <c r="B162" s="1"/>
      <c r="C162" s="1"/>
    </row>
    <row r="163" spans="1:3" ht="12.75">
      <c r="A163" s="1"/>
      <c r="B163" s="1"/>
      <c r="C163" s="1"/>
    </row>
    <row r="164" spans="1:3" ht="12.75">
      <c r="A164" s="1"/>
      <c r="B164" s="1"/>
      <c r="C164" s="1"/>
    </row>
    <row r="165" spans="1:3" ht="12.75">
      <c r="A165" s="1"/>
      <c r="B165" s="1"/>
      <c r="C165" s="1"/>
    </row>
    <row r="166" spans="1:3" ht="12.75">
      <c r="A166" s="1"/>
      <c r="B166" s="1"/>
      <c r="C166" s="1"/>
    </row>
    <row r="167" spans="1:3" ht="12.75">
      <c r="A167" s="1"/>
      <c r="B167" s="1"/>
      <c r="C167" s="1"/>
    </row>
    <row r="168" spans="1:3" ht="12.75">
      <c r="A168" s="1"/>
      <c r="B168" s="1"/>
      <c r="C168" s="1"/>
    </row>
    <row r="169" spans="1:3" ht="12.75">
      <c r="A169" s="1"/>
      <c r="B169" s="1"/>
      <c r="C169" s="1"/>
    </row>
    <row r="170" spans="1:3" ht="12.75">
      <c r="A170" s="1"/>
      <c r="B170" s="1"/>
      <c r="C170" s="1"/>
    </row>
    <row r="171" spans="1:3" ht="12.75">
      <c r="A171" s="1"/>
      <c r="B171" s="1"/>
      <c r="C171" s="1"/>
    </row>
    <row r="172" spans="1:3" ht="12.75">
      <c r="A172" s="1"/>
      <c r="B172" s="1"/>
      <c r="C172" s="1"/>
    </row>
    <row r="173" spans="1:3" ht="12.75">
      <c r="A173" s="1"/>
      <c r="B173" s="1"/>
      <c r="C173" s="1"/>
    </row>
    <row r="174" spans="1:3" ht="12.75">
      <c r="A174" s="1"/>
      <c r="B174" s="1"/>
      <c r="C174" s="1"/>
    </row>
    <row r="175" spans="1:3" ht="12.75">
      <c r="A175" s="1"/>
      <c r="B175" s="1"/>
      <c r="C175" s="1"/>
    </row>
    <row r="176" spans="1:3" ht="12.75">
      <c r="A176" s="1"/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1"/>
      <c r="B179" s="1"/>
      <c r="C179" s="1"/>
    </row>
    <row r="180" spans="1:3" ht="12.75">
      <c r="A180" s="1"/>
      <c r="B180" s="1"/>
      <c r="C180" s="1"/>
    </row>
    <row r="181" spans="1:3" ht="12.75">
      <c r="A181" s="1"/>
      <c r="B181" s="1"/>
      <c r="C181" s="1"/>
    </row>
    <row r="182" spans="1:3" ht="12.75">
      <c r="A182" s="1"/>
      <c r="B182" s="1"/>
      <c r="C182" s="1"/>
    </row>
    <row r="183" spans="1:3" ht="12.75">
      <c r="A183" s="1"/>
      <c r="B183" s="1"/>
      <c r="C183" s="1"/>
    </row>
    <row r="184" spans="1:3" ht="12.75">
      <c r="A184" s="1"/>
      <c r="B184" s="1"/>
      <c r="C184" s="1"/>
    </row>
    <row r="185" spans="1:3" ht="12.75">
      <c r="A185" s="1"/>
      <c r="B185" s="1"/>
      <c r="C185" s="1"/>
    </row>
    <row r="186" spans="1:3" ht="12.75">
      <c r="A186" s="1"/>
      <c r="B186" s="1"/>
      <c r="C186" s="1"/>
    </row>
    <row r="187" spans="1:3" ht="12.75">
      <c r="A187" s="1"/>
      <c r="B187" s="1"/>
      <c r="C187" s="1"/>
    </row>
    <row r="188" spans="1:3" ht="12.75">
      <c r="A188" s="1"/>
      <c r="B188" s="1"/>
      <c r="C188" s="1"/>
    </row>
    <row r="189" spans="1:3" ht="12.75">
      <c r="A189" s="1"/>
      <c r="B189" s="1"/>
      <c r="C189" s="1"/>
    </row>
    <row r="190" spans="1:3" ht="12.75">
      <c r="A190" s="1"/>
      <c r="B190" s="1"/>
      <c r="C190" s="1"/>
    </row>
    <row r="191" spans="1:3" ht="12.75">
      <c r="A191" s="1"/>
      <c r="B191" s="1"/>
      <c r="C191" s="1"/>
    </row>
    <row r="192" spans="1:3" ht="12.75">
      <c r="A192" s="1"/>
      <c r="B192" s="1"/>
      <c r="C192" s="1"/>
    </row>
    <row r="193" spans="1:3" ht="12.75">
      <c r="A193" s="1"/>
      <c r="B193" s="1"/>
      <c r="C193" s="1"/>
    </row>
    <row r="194" spans="1:3" ht="12.75">
      <c r="A194" s="1"/>
      <c r="B194" s="1"/>
      <c r="C194" s="1"/>
    </row>
    <row r="195" spans="1:3" ht="12.75">
      <c r="A195" s="1"/>
      <c r="B195" s="1"/>
      <c r="C195" s="1"/>
    </row>
    <row r="196" spans="1:3" ht="12.75">
      <c r="A196" s="1"/>
      <c r="B196" s="1"/>
      <c r="C196" s="1"/>
    </row>
    <row r="197" spans="1:3" ht="12.75">
      <c r="A197" s="1"/>
      <c r="B197" s="1"/>
      <c r="C197" s="1"/>
    </row>
    <row r="198" spans="1:3" ht="12.75">
      <c r="A198" s="1"/>
      <c r="B198" s="1"/>
      <c r="C198" s="1"/>
    </row>
    <row r="199" spans="1:3" ht="12.75">
      <c r="A199" s="1"/>
      <c r="B199" s="1"/>
      <c r="C199" s="1"/>
    </row>
    <row r="200" spans="1:3" ht="12.75">
      <c r="A200" s="1"/>
      <c r="B200" s="1"/>
      <c r="C200" s="1"/>
    </row>
    <row r="201" spans="1:3" ht="12.75">
      <c r="A201" s="1"/>
      <c r="B201" s="1"/>
      <c r="C201" s="1"/>
    </row>
    <row r="202" spans="1:3" ht="12.75">
      <c r="A202" s="1"/>
      <c r="B202" s="1"/>
      <c r="C202" s="1"/>
    </row>
    <row r="203" spans="1:3" ht="12.75">
      <c r="A203" s="1"/>
      <c r="B203" s="1"/>
      <c r="C203" s="1"/>
    </row>
    <row r="204" spans="1:3" ht="12.75">
      <c r="A204" s="1"/>
      <c r="B204" s="1"/>
      <c r="C204" s="1"/>
    </row>
  </sheetData>
  <sheetProtection/>
  <mergeCells count="20">
    <mergeCell ref="A26:D26"/>
    <mergeCell ref="E66:H66"/>
    <mergeCell ref="B67:C67"/>
    <mergeCell ref="A82:D82"/>
    <mergeCell ref="A81:D81"/>
    <mergeCell ref="A70:D70"/>
    <mergeCell ref="A66:D66"/>
    <mergeCell ref="A73:D73"/>
    <mergeCell ref="A75:D75"/>
    <mergeCell ref="A78:D78"/>
    <mergeCell ref="A79:D79"/>
    <mergeCell ref="A1:H1"/>
    <mergeCell ref="B4:C4"/>
    <mergeCell ref="E3:H3"/>
    <mergeCell ref="B7:C7"/>
    <mergeCell ref="A3:D3"/>
    <mergeCell ref="A23:D23"/>
    <mergeCell ref="A59:D59"/>
    <mergeCell ref="A55:D55"/>
    <mergeCell ref="A58:D58"/>
  </mergeCells>
  <printOptions horizontalCentered="1"/>
  <pageMargins left="0.1968503937007874" right="0.1968503937007874" top="0.3937007874015748" bottom="0.1968503937007874" header="0.5118110236220472" footer="0.5118110236220472"/>
  <pageSetup fitToHeight="0" horizontalDpi="120" verticalDpi="120" orientation="portrait" paperSize="9" r:id="rId1"/>
  <ignoredErrors>
    <ignoredError sqref="B55:D55 A6:A8 B5:B6 A32:C50 D32:D36 D41:D47 A51:D54 A76:B76 B8:C14 A10:A14 C27:D30 A56:B57 A27:B31 A21:C22 A24:C25 C31 A68 B68:B69 A15:C19 B77:C7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Sekretariat</cp:lastModifiedBy>
  <cp:lastPrinted>2013-05-02T14:31:21Z</cp:lastPrinted>
  <dcterms:created xsi:type="dcterms:W3CDTF">2004-05-03T12:36:52Z</dcterms:created>
  <dcterms:modified xsi:type="dcterms:W3CDTF">2013-05-22T09:01:32Z</dcterms:modified>
  <cp:category/>
  <cp:version/>
  <cp:contentType/>
  <cp:contentStatus/>
</cp:coreProperties>
</file>